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<sst xmlns="http://schemas.openxmlformats.org/spreadsheetml/2006/main" count="47" uniqueCount="47">
  <si>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</si>
  <si>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UNM020</t>
  </si>
  <si>
    <t xml:space="preserve">m³</t>
  </si>
  <si>
    <t xml:space="preserve">Muro de contención de hormigón armado.</t>
  </si>
  <si>
    <r>
      <rPr>
        <sz val="8.25"/>
        <color rgb="FF000000"/>
        <rFont val="Arial"/>
        <family val="2"/>
      </rPr>
      <t xml:space="preserve">Muro de contención de tierras de superficie plana, con puntera y talón, de hormigón armado, de hasta 3 m de altura, realizado con hormigón HA-25/F/20/XC2 fabricado en central, y vertido con cubilote, y acero UNE-EN 10080 B 500 S, con una cuantía aproximada de 22 kg/m³. Incluso tubos de PVC para drenaje, alambre de atar y separadores. El precio incluye la cimentación del muro y la elaboración y el montaje de la ferralla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</si>
  <si>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</si>
  <si>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</si>
  <si>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</si>
  <si>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</si>
  <si>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</si>
  <si>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</si>
  <si>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</si>
  <si>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mt07aco020d</t>
  </si>
  <si>
    <t xml:space="preserve">Ud</t>
  </si>
  <si>
    <t xml:space="preserve">Separador homologado para muros.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</si>
  <si>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</si>
  <si>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</si>
  <si>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</si>
  <si>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</si>
  <si>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</si>
  <si>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</si>
  <si>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mt36tie010da</t>
  </si>
  <si>
    <t xml:space="preserve">m</t>
  </si>
  <si>
    <t xml:space="preserve">Tubo de PVC, serie B, de 75 mm de diámetro y 3 mm de espesor, con extremo abocardado, según UNE-EN 1329-1.</t>
  </si>
  <si>
    <t xml:space="preserve">mt10haf010ctms</t>
  </si>
  <si>
    <t xml:space="preserve">m³</t>
  </si>
  <si>
    <t xml:space="preserve">Hormigón HA-25/F/20/XC2, fabricado en central.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</si>
  <si>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</si>
  <si>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</si>
  <si>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</si>
  <si>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</si>
  <si>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</si>
  <si>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</si>
  <si>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</si>
  <si>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</si>
  <si>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</si>
  <si>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</si>
  <si>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</si>
  <si>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</si>
  <si>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</si>
  <si>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</si>
  <si>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</si>
  <si>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</si>
  <si>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</si>
  <si>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</si>
  <si>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6,64€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</si>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</sst>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72.93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8</v>
      </c>
      <c r="F10" s="12">
        <v>0.06</v>
      </c>
      <c r="G10" s="12">
        <f ca="1">ROUND(INDIRECT(ADDRESS(ROW()+(0), COLUMN()+(-2), 1))*INDIRECT(ADDRESS(ROW()+(0), COLUMN()+(-1), 1)), 2)</f>
        <v>0.48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22.44</v>
      </c>
      <c r="F11" s="12">
        <v>1.22</v>
      </c>
      <c r="G11" s="12">
        <f ca="1">ROUND(INDIRECT(ADDRESS(ROW()+(0), COLUMN()+(-2), 1))*INDIRECT(ADDRESS(ROW()+(0), COLUMN()+(-1), 1)), 2)</f>
        <v>27.38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0.286</v>
      </c>
      <c r="F12" s="12">
        <v>1.5</v>
      </c>
      <c r="G12" s="12">
        <f ca="1">ROUND(INDIRECT(ADDRESS(ROW()+(0), COLUMN()+(-2), 1))*INDIRECT(ADDRESS(ROW()+(0), COLUMN()+(-1), 1)), 2)</f>
        <v>0.43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</v>
      </c>
      <c r="F13" s="12">
        <v>3.34</v>
      </c>
      <c r="G13" s="12">
        <f ca="1">ROUND(INDIRECT(ADDRESS(ROW()+(0), COLUMN()+(-2), 1))*INDIRECT(ADDRESS(ROW()+(0), COLUMN()+(-1), 1)), 2)</f>
        <v>0.17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1.05</v>
      </c>
      <c r="F14" s="14">
        <v>92.2</v>
      </c>
      <c r="G14" s="14">
        <f ca="1">ROUND(INDIRECT(ADDRESS(ROW()+(0), COLUMN()+(-2), 1))*INDIRECT(ADDRESS(ROW()+(0), COLUMN()+(-1), 1)), 2)</f>
        <v>96.81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125.27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0.269</v>
      </c>
      <c r="F17" s="12">
        <v>24.04</v>
      </c>
      <c r="G17" s="12">
        <f ca="1">ROUND(INDIRECT(ADDRESS(ROW()+(0), COLUMN()+(-2), 1))*INDIRECT(ADDRESS(ROW()+(0), COLUMN()+(-1), 1)), 2)</f>
        <v>6.47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0.343</v>
      </c>
      <c r="F18" s="12">
        <v>22.82</v>
      </c>
      <c r="G18" s="12">
        <f ca="1">ROUND(INDIRECT(ADDRESS(ROW()+(0), COLUMN()+(-2), 1))*INDIRECT(ADDRESS(ROW()+(0), COLUMN()+(-1), 1)), 2)</f>
        <v>7.83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0.2</v>
      </c>
      <c r="F19" s="12">
        <v>24.04</v>
      </c>
      <c r="G19" s="12">
        <f ca="1">ROUND(INDIRECT(ADDRESS(ROW()+(0), COLUMN()+(-2), 1))*INDIRECT(ADDRESS(ROW()+(0), COLUMN()+(-1), 1)), 2)</f>
        <v>4.81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0.802</v>
      </c>
      <c r="F20" s="14">
        <v>22.82</v>
      </c>
      <c r="G20" s="14">
        <f ca="1">ROUND(INDIRECT(ADDRESS(ROW()+(0), COLUMN()+(-2), 1))*INDIRECT(ADDRESS(ROW()+(0), COLUMN()+(-1), 1)), 2)</f>
        <v>18.3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1))), 2)</f>
        <v>37.41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9"/>
      <c r="B23" s="19"/>
      <c r="C23" s="20" t="s">
        <v>43</v>
      </c>
      <c r="D23" s="19" t="s">
        <v>44</v>
      </c>
      <c r="E23" s="13">
        <v>2</v>
      </c>
      <c r="F23" s="14">
        <f ca="1">ROUND(SUM(INDIRECT(ADDRESS(ROW()+(-2), COLUMN()+(1), 1)),INDIRECT(ADDRESS(ROW()+(-8), COLUMN()+(1), 1))), 2)</f>
        <v>162.68</v>
      </c>
      <c r="G23" s="14">
        <f ca="1">ROUND(INDIRECT(ADDRESS(ROW()+(0), COLUMN()+(-2), 1))*INDIRECT(ADDRESS(ROW()+(0), COLUMN()+(-1), 1))/100, 2)</f>
        <v>3.25</v>
      </c>
    </row>
    <row r="24" spans="1:7" ht="13.50" thickBot="1" customHeight="1">
      <c r="A24" s="21" t="s">
        <v>45</v>
      </c>
      <c r="B24" s="21"/>
      <c r="C24" s="22"/>
      <c r="D24" s="23"/>
      <c r="E24" s="24" t="s">
        <v>46</v>
      </c>
      <c r="F24" s="25"/>
      <c r="G24" s="26">
        <f ca="1">ROUND(SUM(INDIRECT(ADDRESS(ROW()+(-1), COLUMN()+(0), 1)),INDIRECT(ADDRESS(ROW()+(-3), COLUMN()+(0), 1)),INDIRECT(ADDRESS(ROW()+(-9), COLUMN()+(0), 1))), 2)</f>
        <v>165.93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