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<sst xmlns="http://schemas.openxmlformats.org/spreadsheetml/2006/main" count="104" uniqueCount="104">
  <si>
    <t xml:space="preserve"/>
  </si>
  <si>
    <t xml:space="preserve">EMF030</t>
  </si>
  <si>
    <t xml:space="preserve">m²</t>
  </si>
  <si>
    <t xml:space="preserve">Forjado de viguetas de madera y entrevigado de revoltón cerámico.</t>
  </si>
  <si>
    <r>
      <rPr>
        <sz val="8.25"/>
        <color rgb="FF000000"/>
        <rFont val="Arial"/>
        <family val="2"/>
      </rPr>
      <t xml:space="preserve">Forjado tradicional con un intereje de 50 cm, compuesto por viguetas de madera aserrada de pino silvestre (Pinus sylvestris) procedente de España con certificado PEFC, de 70x70 mm de sección, con acanaladuras en los cantos,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entrevigado de revoltón de una rosca de ladrillo cerámico cara vista macizo de elaboración manual (tejar), color rojo, 24x11,5x3,5 cm, con juntas de 10 mm de espesor, recibido con mortero de cemento industrial, color gris, M-7,5, suministrado a granel; acero UNE-EN 10080 B 500 S, cuantía 1,1 kg/m², y malla electrosoldada ME 20x20 Ø 5-5 B 500 T 6x2,20 UNE-EN 10080, en capa de compresión de 4 cm de espesor de hormigón ligero HLE-25/F/8/XC3, serie Ultra Series Ligero "HOLCIM", densidad 1700 kg/m³, (cantidad mínima de cemento 275 kg/m³), fabricado en central, y vertido con cubilote;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</si>
  <si>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</si>
  <si>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</si>
  <si>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</si>
  <si>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</si>
  <si>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</si>
  <si>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</si>
  <si>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</si>
  <si>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</si>
  <si>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</si>
  <si>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</si>
  <si>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</si>
  <si>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</si>
  <si>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</si>
  <si>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</si>
  <si>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</si>
  <si>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</si>
  <si>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mt07mee100hai1baa</t>
  </si>
  <si>
    <t xml:space="preserve">m³</t>
  </si>
  <si>
    <t xml:space="preserve">Madera aserrada de pino silvestre (Pinus sylvestris) procedente de España con certificado PEFC, para viguetas, de hasta 5 m de longitud, de 70x70 mm de sección, con acanaladuras en los cantos,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</si>
  <si>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mt05mte010a</t>
  </si>
  <si>
    <t xml:space="preserve">Ud</t>
  </si>
  <si>
    <t xml:space="preserve">Ladrillo cerámico cara vista macizo de elaboración manual (tejar), color rojo, 24x11,5x3,5 cm, para uso en fábrica no protegida (pieza U), densidad 1850 kg/m³, según UNE-EN 771-1.</t>
  </si>
  <si>
    <t xml:space="preserve">mt08aaa010a</t>
  </si>
  <si>
    <t xml:space="preserve">m³</t>
  </si>
  <si>
    <t xml:space="preserve">Agua.</t>
  </si>
  <si>
    <t xml:space="preserve">mt09mif010db</t>
  </si>
  <si>
    <t xml:space="preserve">t</t>
  </si>
  <si>
    <t xml:space="preserve">Mortero industrial para albañilería, de cemento, color gris, categoría M-7,5 (resistencia a compresión 7,5 N/mm²), suministrado a granel, según UNE-EN 998-2.</t>
  </si>
  <si>
    <t xml:space="preserve">mt07aco020m</t>
  </si>
  <si>
    <t xml:space="preserve">Ud</t>
  </si>
  <si>
    <t xml:space="preserve">Separador homologado para malla electrosoldada.</t>
  </si>
  <si>
    <t xml:space="preserve">mt07aco010c</t>
  </si>
  <si>
    <t xml:space="preserve">kg</t>
  </si>
  <si>
    <t xml:space="preserve">Ferralla elaborada en taller industrial con acero en barras corrugadas, UNE-EN 10080 B 500 S, de varios diámetros.</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</si>
  <si>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</si>
  <si>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</si>
  <si>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</si>
  <si>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</si>
  <si>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</si>
  <si>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</si>
  <si>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mt10hal100b</t>
  </si>
  <si>
    <t xml:space="preserve">m³</t>
  </si>
  <si>
    <t xml:space="preserve">Hormigón ligero HLA-25/F/8/XC3, serie Ultra Series Ligero "HOLCIM", de 1700 kg/m³ de densidad, cantidad mínima de cemento 275 kg/m³, fabricado en central.</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</si>
  <si>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</si>
  <si>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</si>
  <si>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</si>
  <si>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</si>
  <si>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</si>
  <si>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</si>
  <si>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</si>
  <si>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</si>
  <si>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</si>
  <si>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</si>
  <si>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</si>
  <si>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</si>
  <si>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</si>
  <si>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</si>
  <si>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</si>
  <si>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construcción.</t>
  </si>
  <si>
    <t xml:space="preserve">mo113</t>
  </si>
  <si>
    <t xml:space="preserve">h</t>
  </si>
  <si>
    <t xml:space="preserve">Peón ordinario construcción.</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</si>
  <si>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</si>
  <si>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</si>
  <si>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</si>
  <si>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</si>
  <si>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</si>
  <si>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</si>
  <si>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</si>
  <si>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</si>
  <si>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</si>
  <si>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</si>
  <si>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</si>
  <si>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</si>
  <si>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</si>
  <si>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</si>
  <si>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</si>
  <si>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</si>
  <si>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</si>
  <si>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</si>
  <si>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</si>
  <si>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</si>
  <si>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</si>
  <si>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</si>
  <si>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16,69€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</si>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</sst>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4.77"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1">
        <v>0.04</v>
      </c>
      <c r="G10" s="11"/>
      <c r="H10" s="11"/>
      <c r="I10" s="12">
        <v>6.32</v>
      </c>
      <c r="J10" s="12">
        <f ca="1">ROUND(INDIRECT(ADDRESS(ROW()+(0), COLUMN()+(-4), 1))*INDIRECT(ADDRESS(ROW()+(0), COLUMN()+(-1), 1)), 2)</f>
        <v>0.25</v>
      </c>
    </row>
    <row r="11" spans="1:10" ht="13.50" thickBot="1" customHeight="1">
      <c r="A11" s="1" t="s">
        <v>15</v>
      </c>
      <c r="B11" s="1"/>
      <c r="C11" s="1"/>
      <c r="D11" s="10" t="s">
        <v>16</v>
      </c>
      <c r="E11" s="1" t="s">
        <v>17</v>
      </c>
      <c r="F11" s="11">
        <v>0.045</v>
      </c>
      <c r="G11" s="11"/>
      <c r="H11" s="11"/>
      <c r="I11" s="12">
        <v>1.87</v>
      </c>
      <c r="J11" s="12">
        <f ca="1">ROUND(INDIRECT(ADDRESS(ROW()+(0), COLUMN()+(-4), 1))*INDIRECT(ADDRESS(ROW()+(0), COLUMN()+(-1), 1)), 2)</f>
        <v>0.08</v>
      </c>
    </row>
    <row r="12" spans="1:10" ht="13.50" thickBot="1" customHeight="1">
      <c r="A12" s="1" t="s">
        <v>18</v>
      </c>
      <c r="B12" s="1"/>
      <c r="C12" s="1"/>
      <c r="D12" s="10" t="s">
        <v>19</v>
      </c>
      <c r="E12" s="1" t="s">
        <v>20</v>
      </c>
      <c r="F12" s="11">
        <v>0.013</v>
      </c>
      <c r="G12" s="11"/>
      <c r="H12" s="11"/>
      <c r="I12" s="12">
        <v>19.25</v>
      </c>
      <c r="J12" s="12">
        <f ca="1">ROUND(INDIRECT(ADDRESS(ROW()+(0), COLUMN()+(-4), 1))*INDIRECT(ADDRESS(ROW()+(0), COLUMN()+(-1), 1)), 2)</f>
        <v>0.25</v>
      </c>
    </row>
    <row r="13" spans="1:10" ht="76.50" thickBot="1" customHeight="1">
      <c r="A13" s="1" t="s">
        <v>21</v>
      </c>
      <c r="B13" s="1"/>
      <c r="C13" s="1"/>
      <c r="D13" s="10" t="s">
        <v>22</v>
      </c>
      <c r="E13" s="1" t="s">
        <v>23</v>
      </c>
      <c r="F13" s="11">
        <v>0.01</v>
      </c>
      <c r="G13" s="11"/>
      <c r="H13" s="11"/>
      <c r="I13" s="12">
        <v>720.32</v>
      </c>
      <c r="J13" s="12">
        <f ca="1">ROUND(INDIRECT(ADDRESS(ROW()+(0), COLUMN()+(-4), 1))*INDIRECT(ADDRESS(ROW()+(0), COLUMN()+(-1), 1)), 2)</f>
        <v>7.2</v>
      </c>
    </row>
    <row r="14" spans="1:10" ht="34.50" thickBot="1" customHeight="1">
      <c r="A14" s="1" t="s">
        <v>24</v>
      </c>
      <c r="B14" s="1"/>
      <c r="C14" s="1"/>
      <c r="D14" s="10" t="s">
        <v>25</v>
      </c>
      <c r="E14" s="1" t="s">
        <v>26</v>
      </c>
      <c r="F14" s="11">
        <v>28.22</v>
      </c>
      <c r="G14" s="11"/>
      <c r="H14" s="11"/>
      <c r="I14" s="12">
        <v>0.6</v>
      </c>
      <c r="J14" s="12">
        <f ca="1">ROUND(INDIRECT(ADDRESS(ROW()+(0), COLUMN()+(-4), 1))*INDIRECT(ADDRESS(ROW()+(0), COLUMN()+(-1), 1)), 2)</f>
        <v>16.93</v>
      </c>
    </row>
    <row r="15" spans="1:10" ht="13.50" thickBot="1" customHeight="1">
      <c r="A15" s="1" t="s">
        <v>27</v>
      </c>
      <c r="B15" s="1"/>
      <c r="C15" s="1"/>
      <c r="D15" s="10" t="s">
        <v>28</v>
      </c>
      <c r="E15" s="1" t="s">
        <v>29</v>
      </c>
      <c r="F15" s="11">
        <v>0.004</v>
      </c>
      <c r="G15" s="11"/>
      <c r="H15" s="11"/>
      <c r="I15" s="12">
        <v>1.5</v>
      </c>
      <c r="J15" s="12">
        <f ca="1">ROUND(INDIRECT(ADDRESS(ROW()+(0), COLUMN()+(-4), 1))*INDIRECT(ADDRESS(ROW()+(0), COLUMN()+(-1), 1)), 2)</f>
        <v>0.01</v>
      </c>
    </row>
    <row r="16" spans="1:10" ht="34.50" thickBot="1" customHeight="1">
      <c r="A16" s="1" t="s">
        <v>30</v>
      </c>
      <c r="B16" s="1"/>
      <c r="C16" s="1"/>
      <c r="D16" s="10" t="s">
        <v>31</v>
      </c>
      <c r="E16" s="1" t="s">
        <v>32</v>
      </c>
      <c r="F16" s="11">
        <v>0.007</v>
      </c>
      <c r="G16" s="11"/>
      <c r="H16" s="11"/>
      <c r="I16" s="12">
        <v>53.9</v>
      </c>
      <c r="J16" s="12">
        <f ca="1">ROUND(INDIRECT(ADDRESS(ROW()+(0), COLUMN()+(-4), 1))*INDIRECT(ADDRESS(ROW()+(0), COLUMN()+(-1), 1)), 2)</f>
        <v>0.38</v>
      </c>
    </row>
    <row r="17" spans="1:10" ht="13.50" thickBot="1" customHeight="1">
      <c r="A17" s="1" t="s">
        <v>33</v>
      </c>
      <c r="B17" s="1"/>
      <c r="C17" s="1"/>
      <c r="D17" s="10" t="s">
        <v>34</v>
      </c>
      <c r="E17" s="1" t="s">
        <v>35</v>
      </c>
      <c r="F17" s="11">
        <v>1</v>
      </c>
      <c r="G17" s="11"/>
      <c r="H17" s="11"/>
      <c r="I17" s="12">
        <v>0.09</v>
      </c>
      <c r="J17" s="12">
        <f ca="1">ROUND(INDIRECT(ADDRESS(ROW()+(0), COLUMN()+(-4), 1))*INDIRECT(ADDRESS(ROW()+(0), COLUMN()+(-1), 1)), 2)</f>
        <v>0.09</v>
      </c>
    </row>
    <row r="18" spans="1:10" ht="24.00" thickBot="1" customHeight="1">
      <c r="A18" s="1" t="s">
        <v>36</v>
      </c>
      <c r="B18" s="1"/>
      <c r="C18" s="1"/>
      <c r="D18" s="10" t="s">
        <v>37</v>
      </c>
      <c r="E18" s="1" t="s">
        <v>38</v>
      </c>
      <c r="F18" s="11">
        <v>1.1</v>
      </c>
      <c r="G18" s="11"/>
      <c r="H18" s="11"/>
      <c r="I18" s="12">
        <v>1.6</v>
      </c>
      <c r="J18" s="12">
        <f ca="1">ROUND(INDIRECT(ADDRESS(ROW()+(0), COLUMN()+(-4), 1))*INDIRECT(ADDRESS(ROW()+(0), COLUMN()+(-1), 1)), 2)</f>
        <v>1.76</v>
      </c>
    </row>
    <row r="19" spans="1:10" ht="13.50" thickBot="1" customHeight="1">
      <c r="A19" s="1" t="s">
        <v>39</v>
      </c>
      <c r="B19" s="1"/>
      <c r="C19" s="1"/>
      <c r="D19" s="10" t="s">
        <v>40</v>
      </c>
      <c r="E19" s="1" t="s">
        <v>41</v>
      </c>
      <c r="F19" s="11">
        <v>1.1</v>
      </c>
      <c r="G19" s="11"/>
      <c r="H19" s="11"/>
      <c r="I19" s="12">
        <v>2.52</v>
      </c>
      <c r="J19" s="12">
        <f ca="1">ROUND(INDIRECT(ADDRESS(ROW()+(0), COLUMN()+(-4), 1))*INDIRECT(ADDRESS(ROW()+(0), COLUMN()+(-1), 1)), 2)</f>
        <v>2.77</v>
      </c>
    </row>
    <row r="20" spans="1:10" ht="13.50" thickBot="1" customHeight="1">
      <c r="A20" s="1" t="s">
        <v>42</v>
      </c>
      <c r="B20" s="1"/>
      <c r="C20" s="1"/>
      <c r="D20" s="10" t="s">
        <v>43</v>
      </c>
      <c r="E20" s="1" t="s">
        <v>44</v>
      </c>
      <c r="F20" s="11">
        <v>0.03</v>
      </c>
      <c r="G20" s="11"/>
      <c r="H20" s="11"/>
      <c r="I20" s="12">
        <v>1.5</v>
      </c>
      <c r="J20" s="12">
        <f ca="1">ROUND(INDIRECT(ADDRESS(ROW()+(0), COLUMN()+(-4), 1))*INDIRECT(ADDRESS(ROW()+(0), COLUMN()+(-1), 1)), 2)</f>
        <v>0.05</v>
      </c>
    </row>
    <row r="21" spans="1:10" ht="34.50" thickBot="1" customHeight="1">
      <c r="A21" s="1" t="s">
        <v>45</v>
      </c>
      <c r="B21" s="1"/>
      <c r="C21" s="1"/>
      <c r="D21" s="10" t="s">
        <v>46</v>
      </c>
      <c r="E21" s="1" t="s">
        <v>47</v>
      </c>
      <c r="F21" s="13">
        <v>0.147</v>
      </c>
      <c r="G21" s="13"/>
      <c r="H21" s="13"/>
      <c r="I21" s="14">
        <v>261.08</v>
      </c>
      <c r="J21" s="14">
        <f ca="1">ROUND(INDIRECT(ADDRESS(ROW()+(0), COLUMN()+(-4), 1))*INDIRECT(ADDRESS(ROW()+(0), COLUMN()+(-1), 1)), 2)</f>
        <v>38.38</v>
      </c>
    </row>
    <row r="22" spans="1:10" ht="13.50" thickBot="1" customHeight="1">
      <c r="A22" s="15"/>
      <c r="B22" s="15"/>
      <c r="C22" s="15"/>
      <c r="D22" s="15"/>
      <c r="E22" s="15"/>
      <c r="F22" s="9" t="s">
        <v>48</v>
      </c>
      <c r="G22" s="9"/>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68.15</v>
      </c>
    </row>
    <row r="23" spans="1:10" ht="13.50" thickBot="1" customHeight="1">
      <c r="A23" s="15">
        <v>2</v>
      </c>
      <c r="B23" s="15"/>
      <c r="C23" s="15"/>
      <c r="D23" s="15"/>
      <c r="E23" s="18" t="s">
        <v>49</v>
      </c>
      <c r="F23" s="18"/>
      <c r="G23" s="18"/>
      <c r="H23" s="18"/>
      <c r="I23" s="15"/>
      <c r="J23" s="15"/>
    </row>
    <row r="24" spans="1:10" ht="24.00" thickBot="1" customHeight="1">
      <c r="A24" s="1" t="s">
        <v>50</v>
      </c>
      <c r="B24" s="1"/>
      <c r="C24" s="1"/>
      <c r="D24" s="10" t="s">
        <v>51</v>
      </c>
      <c r="E24" s="1" t="s">
        <v>52</v>
      </c>
      <c r="F24" s="13">
        <v>0.207</v>
      </c>
      <c r="G24" s="13"/>
      <c r="H24" s="13"/>
      <c r="I24" s="14">
        <v>1.94</v>
      </c>
      <c r="J24" s="14">
        <f ca="1">ROUND(INDIRECT(ADDRESS(ROW()+(0), COLUMN()+(-4), 1))*INDIRECT(ADDRESS(ROW()+(0), COLUMN()+(-1), 1)), 2)</f>
        <v>0.4</v>
      </c>
    </row>
    <row r="25" spans="1:10" ht="13.50" thickBot="1" customHeight="1">
      <c r="A25" s="15"/>
      <c r="B25" s="15"/>
      <c r="C25" s="15"/>
      <c r="D25" s="15"/>
      <c r="E25" s="15"/>
      <c r="F25" s="9" t="s">
        <v>53</v>
      </c>
      <c r="G25" s="9"/>
      <c r="H25" s="9"/>
      <c r="I25" s="9"/>
      <c r="J25" s="17">
        <f ca="1">ROUND(SUM(INDIRECT(ADDRESS(ROW()+(-1), COLUMN()+(0), 1))), 2)</f>
        <v>0.4</v>
      </c>
    </row>
    <row r="26" spans="1:10" ht="13.50" thickBot="1" customHeight="1">
      <c r="A26" s="15">
        <v>3</v>
      </c>
      <c r="B26" s="15"/>
      <c r="C26" s="15"/>
      <c r="D26" s="15"/>
      <c r="E26" s="18" t="s">
        <v>54</v>
      </c>
      <c r="F26" s="18"/>
      <c r="G26" s="18"/>
      <c r="H26" s="18"/>
      <c r="I26" s="15"/>
      <c r="J26" s="15"/>
    </row>
    <row r="27" spans="1:10" ht="13.50" thickBot="1" customHeight="1">
      <c r="A27" s="1" t="s">
        <v>55</v>
      </c>
      <c r="B27" s="1"/>
      <c r="C27" s="1"/>
      <c r="D27" s="10" t="s">
        <v>56</v>
      </c>
      <c r="E27" s="1" t="s">
        <v>57</v>
      </c>
      <c r="F27" s="11">
        <v>0.053</v>
      </c>
      <c r="G27" s="11"/>
      <c r="H27" s="11"/>
      <c r="I27" s="12">
        <v>23.03</v>
      </c>
      <c r="J27" s="12">
        <f ca="1">ROUND(INDIRECT(ADDRESS(ROW()+(0), COLUMN()+(-4), 1))*INDIRECT(ADDRESS(ROW()+(0), COLUMN()+(-1), 1)), 2)</f>
        <v>1.22</v>
      </c>
    </row>
    <row r="28" spans="1:10" ht="13.50" thickBot="1" customHeight="1">
      <c r="A28" s="1" t="s">
        <v>58</v>
      </c>
      <c r="B28" s="1"/>
      <c r="C28" s="1"/>
      <c r="D28" s="10" t="s">
        <v>59</v>
      </c>
      <c r="E28" s="1" t="s">
        <v>60</v>
      </c>
      <c r="F28" s="11">
        <v>0.026</v>
      </c>
      <c r="G28" s="11"/>
      <c r="H28" s="11"/>
      <c r="I28" s="12">
        <v>21.86</v>
      </c>
      <c r="J28" s="12">
        <f ca="1">ROUND(INDIRECT(ADDRESS(ROW()+(0), COLUMN()+(-4), 1))*INDIRECT(ADDRESS(ROW()+(0), COLUMN()+(-1), 1)), 2)</f>
        <v>0.57</v>
      </c>
    </row>
    <row r="29" spans="1:10" ht="13.50" thickBot="1" customHeight="1">
      <c r="A29" s="1" t="s">
        <v>61</v>
      </c>
      <c r="B29" s="1"/>
      <c r="C29" s="1"/>
      <c r="D29" s="10" t="s">
        <v>62</v>
      </c>
      <c r="E29" s="1" t="s">
        <v>63</v>
      </c>
      <c r="F29" s="11">
        <v>0.9</v>
      </c>
      <c r="G29" s="11"/>
      <c r="H29" s="11"/>
      <c r="I29" s="12">
        <v>22.13</v>
      </c>
      <c r="J29" s="12">
        <f ca="1">ROUND(INDIRECT(ADDRESS(ROW()+(0), COLUMN()+(-4), 1))*INDIRECT(ADDRESS(ROW()+(0), COLUMN()+(-1), 1)), 2)</f>
        <v>19.92</v>
      </c>
    </row>
    <row r="30" spans="1:10" ht="13.50" thickBot="1" customHeight="1">
      <c r="A30" s="1" t="s">
        <v>64</v>
      </c>
      <c r="B30" s="1"/>
      <c r="C30" s="1"/>
      <c r="D30" s="10" t="s">
        <v>65</v>
      </c>
      <c r="E30" s="1" t="s">
        <v>66</v>
      </c>
      <c r="F30" s="11">
        <v>0.457</v>
      </c>
      <c r="G30" s="11"/>
      <c r="H30" s="11"/>
      <c r="I30" s="12">
        <v>20.78</v>
      </c>
      <c r="J30" s="12">
        <f ca="1">ROUND(INDIRECT(ADDRESS(ROW()+(0), COLUMN()+(-4), 1))*INDIRECT(ADDRESS(ROW()+(0), COLUMN()+(-1), 1)), 2)</f>
        <v>9.5</v>
      </c>
    </row>
    <row r="31" spans="1:10" ht="13.50" thickBot="1" customHeight="1">
      <c r="A31" s="1" t="s">
        <v>67</v>
      </c>
      <c r="B31" s="1"/>
      <c r="C31" s="1"/>
      <c r="D31" s="10" t="s">
        <v>68</v>
      </c>
      <c r="E31" s="1" t="s">
        <v>69</v>
      </c>
      <c r="F31" s="11">
        <v>0.1</v>
      </c>
      <c r="G31" s="11"/>
      <c r="H31" s="11"/>
      <c r="I31" s="12">
        <v>23.03</v>
      </c>
      <c r="J31" s="12">
        <f ca="1">ROUND(INDIRECT(ADDRESS(ROW()+(0), COLUMN()+(-4), 1))*INDIRECT(ADDRESS(ROW()+(0), COLUMN()+(-1), 1)), 2)</f>
        <v>2.3</v>
      </c>
    </row>
    <row r="32" spans="1:10" ht="13.50" thickBot="1" customHeight="1">
      <c r="A32" s="1" t="s">
        <v>70</v>
      </c>
      <c r="B32" s="1"/>
      <c r="C32" s="1"/>
      <c r="D32" s="10" t="s">
        <v>71</v>
      </c>
      <c r="E32" s="1" t="s">
        <v>72</v>
      </c>
      <c r="F32" s="11">
        <v>0.1</v>
      </c>
      <c r="G32" s="11"/>
      <c r="H32" s="11"/>
      <c r="I32" s="12">
        <v>21.86</v>
      </c>
      <c r="J32" s="12">
        <f ca="1">ROUND(INDIRECT(ADDRESS(ROW()+(0), COLUMN()+(-4), 1))*INDIRECT(ADDRESS(ROW()+(0), COLUMN()+(-1), 1)), 2)</f>
        <v>2.19</v>
      </c>
    </row>
    <row r="33" spans="1:10" ht="13.50" thickBot="1" customHeight="1">
      <c r="A33" s="1" t="s">
        <v>73</v>
      </c>
      <c r="B33" s="1"/>
      <c r="C33" s="1"/>
      <c r="D33" s="10" t="s">
        <v>74</v>
      </c>
      <c r="E33" s="1" t="s">
        <v>75</v>
      </c>
      <c r="F33" s="11">
        <v>0.037</v>
      </c>
      <c r="G33" s="11"/>
      <c r="H33" s="11"/>
      <c r="I33" s="12">
        <v>23.03</v>
      </c>
      <c r="J33" s="12">
        <f ca="1">ROUND(INDIRECT(ADDRESS(ROW()+(0), COLUMN()+(-4), 1))*INDIRECT(ADDRESS(ROW()+(0), COLUMN()+(-1), 1)), 2)</f>
        <v>0.85</v>
      </c>
    </row>
    <row r="34" spans="1:10" ht="13.50" thickBot="1" customHeight="1">
      <c r="A34" s="1" t="s">
        <v>76</v>
      </c>
      <c r="B34" s="1"/>
      <c r="C34" s="1"/>
      <c r="D34" s="10" t="s">
        <v>77</v>
      </c>
      <c r="E34" s="1" t="s">
        <v>78</v>
      </c>
      <c r="F34" s="11">
        <v>0.034</v>
      </c>
      <c r="G34" s="11"/>
      <c r="H34" s="11"/>
      <c r="I34" s="12">
        <v>21.86</v>
      </c>
      <c r="J34" s="12">
        <f ca="1">ROUND(INDIRECT(ADDRESS(ROW()+(0), COLUMN()+(-4), 1))*INDIRECT(ADDRESS(ROW()+(0), COLUMN()+(-1), 1)), 2)</f>
        <v>0.74</v>
      </c>
    </row>
    <row r="35" spans="1:10" ht="13.50" thickBot="1" customHeight="1">
      <c r="A35" s="1" t="s">
        <v>79</v>
      </c>
      <c r="B35" s="1"/>
      <c r="C35" s="1"/>
      <c r="D35" s="10" t="s">
        <v>80</v>
      </c>
      <c r="E35" s="1" t="s">
        <v>81</v>
      </c>
      <c r="F35" s="11">
        <v>0.028</v>
      </c>
      <c r="G35" s="11"/>
      <c r="H35" s="11"/>
      <c r="I35" s="12">
        <v>23.03</v>
      </c>
      <c r="J35" s="12">
        <f ca="1">ROUND(INDIRECT(ADDRESS(ROW()+(0), COLUMN()+(-4), 1))*INDIRECT(ADDRESS(ROW()+(0), COLUMN()+(-1), 1)), 2)</f>
        <v>0.64</v>
      </c>
    </row>
    <row r="36" spans="1:10" ht="13.50" thickBot="1" customHeight="1">
      <c r="A36" s="1" t="s">
        <v>82</v>
      </c>
      <c r="B36" s="1"/>
      <c r="C36" s="1"/>
      <c r="D36" s="10" t="s">
        <v>83</v>
      </c>
      <c r="E36" s="1" t="s">
        <v>84</v>
      </c>
      <c r="F36" s="13">
        <v>0.119</v>
      </c>
      <c r="G36" s="13"/>
      <c r="H36" s="13"/>
      <c r="I36" s="14">
        <v>21.86</v>
      </c>
      <c r="J36" s="14">
        <f ca="1">ROUND(INDIRECT(ADDRESS(ROW()+(0), COLUMN()+(-4), 1))*INDIRECT(ADDRESS(ROW()+(0), COLUMN()+(-1), 1)), 2)</f>
        <v>2.6</v>
      </c>
    </row>
    <row r="37" spans="1:10" ht="13.50" thickBot="1" customHeight="1">
      <c r="A37" s="15"/>
      <c r="B37" s="15"/>
      <c r="C37" s="15"/>
      <c r="D37" s="15"/>
      <c r="E37" s="15"/>
      <c r="F37" s="9" t="s">
        <v>85</v>
      </c>
      <c r="G37" s="9"/>
      <c r="H37" s="9"/>
      <c r="I37" s="9"/>
      <c r="J3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40.53</v>
      </c>
    </row>
    <row r="38" spans="1:10" ht="13.50" thickBot="1" customHeight="1">
      <c r="A38" s="15">
        <v>4</v>
      </c>
      <c r="B38" s="15"/>
      <c r="C38" s="15"/>
      <c r="D38" s="15"/>
      <c r="E38" s="18" t="s">
        <v>86</v>
      </c>
      <c r="F38" s="18"/>
      <c r="G38" s="18"/>
      <c r="H38" s="18"/>
      <c r="I38" s="15"/>
      <c r="J38" s="15"/>
    </row>
    <row r="39" spans="1:10" ht="13.50" thickBot="1" customHeight="1">
      <c r="A39" s="19"/>
      <c r="B39" s="19"/>
      <c r="C39" s="19"/>
      <c r="D39" s="20" t="s">
        <v>87</v>
      </c>
      <c r="E39" s="19" t="s">
        <v>88</v>
      </c>
      <c r="F39" s="13">
        <v>2</v>
      </c>
      <c r="G39" s="13"/>
      <c r="H39" s="13"/>
      <c r="I39" s="14">
        <f ca="1">ROUND(SUM(INDIRECT(ADDRESS(ROW()+(-2), COLUMN()+(1), 1)),INDIRECT(ADDRESS(ROW()+(-14), COLUMN()+(1), 1)),INDIRECT(ADDRESS(ROW()+(-17), COLUMN()+(1), 1))), 2)</f>
        <v>109.08</v>
      </c>
      <c r="J39" s="14">
        <f ca="1">ROUND(INDIRECT(ADDRESS(ROW()+(0), COLUMN()+(-4), 1))*INDIRECT(ADDRESS(ROW()+(0), COLUMN()+(-1), 1))/100, 2)</f>
        <v>2.18</v>
      </c>
    </row>
    <row r="40" spans="1:10" ht="13.50" thickBot="1" customHeight="1">
      <c r="A40" s="21" t="s">
        <v>89</v>
      </c>
      <c r="B40" s="21"/>
      <c r="C40" s="21"/>
      <c r="D40" s="22"/>
      <c r="E40" s="23"/>
      <c r="F40" s="24" t="s">
        <v>90</v>
      </c>
      <c r="G40" s="24"/>
      <c r="H40" s="24"/>
      <c r="I40" s="25"/>
      <c r="J40" s="26">
        <f ca="1">ROUND(SUM(INDIRECT(ADDRESS(ROW()+(-1), COLUMN()+(0), 1)),INDIRECT(ADDRESS(ROW()+(-3), COLUMN()+(0), 1)),INDIRECT(ADDRESS(ROW()+(-15), COLUMN()+(0), 1)),INDIRECT(ADDRESS(ROW()+(-18), COLUMN()+(0), 1))), 2)</f>
        <v>111.26</v>
      </c>
    </row>
    <row r="43" spans="1:10" ht="13.50" thickBot="1" customHeight="1">
      <c r="A43" s="27" t="s">
        <v>91</v>
      </c>
      <c r="B43" s="27"/>
      <c r="C43" s="27"/>
      <c r="D43" s="27"/>
      <c r="E43" s="27"/>
      <c r="F43" s="27"/>
      <c r="G43" s="27" t="s">
        <v>92</v>
      </c>
      <c r="H43" s="27" t="s">
        <v>93</v>
      </c>
      <c r="I43" s="27"/>
      <c r="J43" s="27" t="s">
        <v>94</v>
      </c>
    </row>
    <row r="44" spans="1:10" ht="13.50" thickBot="1" customHeight="1">
      <c r="A44" s="28" t="s">
        <v>95</v>
      </c>
      <c r="B44" s="28"/>
      <c r="C44" s="28"/>
      <c r="D44" s="28"/>
      <c r="E44" s="28"/>
      <c r="F44" s="28"/>
      <c r="G44" s="29">
        <v>1.06202e+006</v>
      </c>
      <c r="H44" s="29">
        <v>1.06202e+006</v>
      </c>
      <c r="I44" s="29"/>
      <c r="J44" s="29" t="s">
        <v>96</v>
      </c>
    </row>
    <row r="45" spans="1:10" ht="13.50" thickBot="1" customHeight="1">
      <c r="A45" s="30" t="s">
        <v>97</v>
      </c>
      <c r="B45" s="30"/>
      <c r="C45" s="30"/>
      <c r="D45" s="30"/>
      <c r="E45" s="30"/>
      <c r="F45" s="30"/>
      <c r="G45" s="31"/>
      <c r="H45" s="31"/>
      <c r="I45" s="31"/>
      <c r="J45" s="31"/>
    </row>
    <row r="46" spans="1:10" ht="13.50" thickBot="1" customHeight="1">
      <c r="A46" s="28" t="s">
        <v>98</v>
      </c>
      <c r="B46" s="28"/>
      <c r="C46" s="28"/>
      <c r="D46" s="28"/>
      <c r="E46" s="28"/>
      <c r="F46" s="28"/>
      <c r="G46" s="29">
        <v>1.18202e+006</v>
      </c>
      <c r="H46" s="29">
        <v>1.18202e+006</v>
      </c>
      <c r="I46" s="29"/>
      <c r="J46" s="29" t="s">
        <v>99</v>
      </c>
    </row>
    <row r="47" spans="1:10" ht="13.50" thickBot="1" customHeight="1">
      <c r="A47" s="30" t="s">
        <v>100</v>
      </c>
      <c r="B47" s="30"/>
      <c r="C47" s="30"/>
      <c r="D47" s="30"/>
      <c r="E47" s="30"/>
      <c r="F47" s="30"/>
      <c r="G47" s="31"/>
      <c r="H47" s="31"/>
      <c r="I47" s="31"/>
      <c r="J47" s="31"/>
    </row>
    <row r="50" spans="1:1" ht="33.75" thickBot="1" customHeight="1">
      <c r="A50" s="1" t="s">
        <v>101</v>
      </c>
      <c r="B50" s="1"/>
      <c r="C50" s="1"/>
      <c r="D50" s="1"/>
      <c r="E50" s="1"/>
      <c r="F50" s="1"/>
      <c r="G50" s="1"/>
      <c r="H50" s="1"/>
      <c r="I50" s="1"/>
      <c r="J50" s="1"/>
    </row>
    <row r="51" spans="1:1" ht="33.75" thickBot="1" customHeight="1">
      <c r="A51" s="1" t="s">
        <v>102</v>
      </c>
      <c r="B51" s="1"/>
      <c r="C51" s="1"/>
      <c r="D51" s="1"/>
      <c r="E51" s="1"/>
      <c r="F51" s="1"/>
      <c r="G51" s="1"/>
      <c r="H51" s="1"/>
      <c r="I51" s="1"/>
      <c r="J51" s="1"/>
    </row>
    <row r="52" spans="1:1" ht="33.75" thickBot="1" customHeight="1">
      <c r="A52" s="1" t="s">
        <v>103</v>
      </c>
      <c r="B52" s="1"/>
      <c r="C52" s="1"/>
      <c r="D52" s="1"/>
      <c r="E52" s="1"/>
      <c r="F52" s="1"/>
      <c r="G52" s="1"/>
      <c r="H52" s="1"/>
      <c r="I52" s="1"/>
      <c r="J52" s="1"/>
    </row>
  </sheetData>
  <mergeCells count="84">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H16"/>
    <mergeCell ref="A17:C17"/>
    <mergeCell ref="F17:H17"/>
    <mergeCell ref="A18:C18"/>
    <mergeCell ref="F18:H18"/>
    <mergeCell ref="A19:C19"/>
    <mergeCell ref="F19:H19"/>
    <mergeCell ref="A20:C20"/>
    <mergeCell ref="F20:H20"/>
    <mergeCell ref="A21:C21"/>
    <mergeCell ref="F21:H21"/>
    <mergeCell ref="A22:C22"/>
    <mergeCell ref="F22:I22"/>
    <mergeCell ref="A23:C23"/>
    <mergeCell ref="E23:H23"/>
    <mergeCell ref="A24:C24"/>
    <mergeCell ref="F24:H24"/>
    <mergeCell ref="A25:C25"/>
    <mergeCell ref="F25:I25"/>
    <mergeCell ref="A26:C26"/>
    <mergeCell ref="E26:H26"/>
    <mergeCell ref="A27:C27"/>
    <mergeCell ref="F27:H27"/>
    <mergeCell ref="A28:C28"/>
    <mergeCell ref="F28:H28"/>
    <mergeCell ref="A29:C29"/>
    <mergeCell ref="F29:H29"/>
    <mergeCell ref="A30:C30"/>
    <mergeCell ref="F30:H30"/>
    <mergeCell ref="A31:C31"/>
    <mergeCell ref="F31:H31"/>
    <mergeCell ref="A32:C32"/>
    <mergeCell ref="F32:H32"/>
    <mergeCell ref="A33:C33"/>
    <mergeCell ref="F33:H33"/>
    <mergeCell ref="A34:C34"/>
    <mergeCell ref="F34:H34"/>
    <mergeCell ref="A35:C35"/>
    <mergeCell ref="F35:H35"/>
    <mergeCell ref="A36:C36"/>
    <mergeCell ref="F36:H36"/>
    <mergeCell ref="A37:C37"/>
    <mergeCell ref="F37:I37"/>
    <mergeCell ref="A38:C38"/>
    <mergeCell ref="E38:H38"/>
    <mergeCell ref="A39:C39"/>
    <mergeCell ref="F39:H39"/>
    <mergeCell ref="A40:E40"/>
    <mergeCell ref="F40:I40"/>
    <mergeCell ref="A43:F43"/>
    <mergeCell ref="H43:I43"/>
    <mergeCell ref="A44:F44"/>
    <mergeCell ref="G44:G45"/>
    <mergeCell ref="H44:I45"/>
    <mergeCell ref="J44:J45"/>
    <mergeCell ref="A45:F45"/>
    <mergeCell ref="A46:F46"/>
    <mergeCell ref="G46:G47"/>
    <mergeCell ref="H46:I47"/>
    <mergeCell ref="J46:J47"/>
    <mergeCell ref="A47:F47"/>
    <mergeCell ref="A50:J50"/>
    <mergeCell ref="A51:J51"/>
    <mergeCell ref="A52:J52"/>
  </mergeCells>
  <pageMargins left="0.147638" right="0.147638" top="0.206693" bottom="0.206693" header="0.0" footer="0.0"/>
  <pageSetup paperSize="9" orientation="portrait"/>
  <rowBreaks count="0" manualBreakCount="0">
    </rowBreaks>
</worksheet>
</file>