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<sst xmlns="http://schemas.openxmlformats.org/spreadsheetml/2006/main" count="77" uniqueCount="77">
  <si>
    <t xml:space="preserve"/>
  </si>
  <si>
    <t xml:space="preserve">EMF010</t>
  </si>
  <si>
    <t xml:space="preserve">m²</t>
  </si>
  <si>
    <t xml:space="preserve">Forjado de viguetas de madera y encofrado "NERVOMETAL".</t>
  </si>
  <si>
    <r>
      <rPr>
        <sz val="8.25"/>
        <color rgb="FF000000"/>
        <rFont val="Arial"/>
        <family val="2"/>
      </rPr>
      <t xml:space="preserve">Forjado tradicional con un intereje de 50 cm, compuesto por viguetas de madera aserrada de pino silvestre (Pinus sylvestris) procedente de España con certificado PEFC, de 70x70 mm de sección, clase resistente C18 según UNE-EN 338 y UNE-EN 1912, calidad estructural ME-2 según UNE 56544; para clase de uso 1 según UNE-EN 335, con protección frente a agentes bióticos que se corresponde con la clase de penetración NP1 según UNE-EN 351-1, con acabado cepillado, colocadas mediante apoyo sobre elemento estructural; encofrado de chapa de acero laminado en frío "NERVOMETAL" de 0,5 mm de espesor; acero UNE-EN 10080 B 500 S, cuantía 1,1 kg/m², en capa de compresión de 4 cm de espesor de hormigón ligero HLE-25/F/8/XC3, serie Ultra Series Ligero "HOLCIM", densidad 1700 kg/m³, (cantidad mínima de cemento 275 kg/m³), fabricado en central, y vertido con cubilote; apuntalamiento y desapuntalamiento de las viguetas. Incluso lámina de polietileno para la protección de las viguetas, alambre de atar, separadores, elementos de atado de viguetas y zunchos perimetrales de planta y huecos.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</si>
  <si>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</si>
  <si>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</si>
  <si>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</si>
  <si>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</si>
  <si>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</si>
  <si>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</si>
  <si>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</si>
  <si>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mt50spa052b</t>
  </si>
  <si>
    <t xml:space="preserve">m</t>
  </si>
  <si>
    <t xml:space="preserve">Tablón de madera de pino, de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</si>
  <si>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</si>
  <si>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</si>
  <si>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</si>
  <si>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</si>
  <si>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</si>
  <si>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</si>
  <si>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mt07mee100gai1baa</t>
  </si>
  <si>
    <t xml:space="preserve">m³</t>
  </si>
  <si>
    <t xml:space="preserve">Madera aserrada de pino silvestre (Pinus sylvestris) procedente de España con certificado PEFC, para viguetas, de hasta 5 m de longitud, de 70x70 mm de sección, clase resistente C18 según UNE-EN 338 y UNE-EN 1912, calidad estructural ME-2 según UNE 56544; para clase de uso 1 según UNE-EN 335, con protección frente a agentes bióticos que se corresponde con la clase de penetración NP1 según UNE-EN 351-1, con acabado cepillado.</t>
  </si>
  <si>
    <t xml:space="preserve">mt32war020</t>
  </si>
  <si>
    <t xml:space="preserve">m²</t>
  </si>
  <si>
    <t xml:space="preserve">Lámina de polietileno transparente, de 0,2 mm de espesor.</t>
  </si>
  <si>
    <t xml:space="preserve">mt08efb010b</t>
  </si>
  <si>
    <t xml:space="preserve">m²</t>
  </si>
  <si>
    <t xml:space="preserve">Chapa de acero laminado en frío, "NERVOMETAL", acabado cincado, de 0,5 mm de espesor.</t>
  </si>
  <si>
    <t xml:space="preserve">mt07emr111b</t>
  </si>
  <si>
    <t xml:space="preserve">Ud</t>
  </si>
  <si>
    <t xml:space="preserve">Clavo, de 4 mm de diámetro y 50 mm de longitud, de acero galvanizado de alta adherencia.</t>
  </si>
  <si>
    <t xml:space="preserve">mt07aco020m</t>
  </si>
  <si>
    <t xml:space="preserve">Ud</t>
  </si>
  <si>
    <t xml:space="preserve">Separador homologado para malla electrosoldada.</t>
  </si>
  <si>
    <t xml:space="preserve">mt07aco010g</t>
  </si>
  <si>
    <t xml:space="preserve">kg</t>
  </si>
  <si>
    <t xml:space="preserve">Acero en barras corrugadas, UNE-EN 10080 B 500 S, suministrado en obra en barras sin elaborar, de varios diámetros.</t>
  </si>
  <si>
    <t xml:space="preserve">mt08var050</t>
  </si>
  <si>
    <t xml:space="preserve">kg</t>
  </si>
  <si>
    <t xml:space="preserve">Alambre galvanizado para atar, de 1,30 mm de diámetro.</t>
  </si>
  <si>
    <t xml:space="preserve">mt10hal100b</t>
  </si>
  <si>
    <t xml:space="preserve">m³</t>
  </si>
  <si>
    <t xml:space="preserve">Hormigón ligero HLA-25/F/8/XC3, serie Ultra Series Ligero "HOLCIM", de 1700 kg/m³ de densidad, cantidad mínima de cemento 275 kg/m³, fabricado en central.</t>
  </si>
  <si>
    <t xml:space="preserve">Subtotal materiales:</t>
  </si>
  <si>
    <t xml:space="preserve">Mano de obra</t>
  </si>
  <si>
    <t xml:space="preserve">mo048</t>
  </si>
  <si>
    <t xml:space="preserve">h</t>
  </si>
  <si>
    <t xml:space="preserve">Oficial 1ª montador de estructura de madera.</t>
  </si>
  <si>
    <t xml:space="preserve">mo095</t>
  </si>
  <si>
    <t xml:space="preserve">h</t>
  </si>
  <si>
    <t xml:space="preserve">Ayudante montador de estructura de madera.</t>
  </si>
  <si>
    <t xml:space="preserve">mo044</t>
  </si>
  <si>
    <t xml:space="preserve">h</t>
  </si>
  <si>
    <t xml:space="preserve">Oficial 1ª encofrador.</t>
  </si>
  <si>
    <t xml:space="preserve">mo091</t>
  </si>
  <si>
    <t xml:space="preserve">h</t>
  </si>
  <si>
    <t xml:space="preserve">Ayudante encofrador.</t>
  </si>
  <si>
    <t xml:space="preserve">mo043</t>
  </si>
  <si>
    <t xml:space="preserve">h</t>
  </si>
  <si>
    <t xml:space="preserve">Oficial 1ª ferrallista.</t>
  </si>
  <si>
    <t xml:space="preserve">mo090</t>
  </si>
  <si>
    <t xml:space="preserve">h</t>
  </si>
  <si>
    <t xml:space="preserve">Ayudante ferrallista.</t>
  </si>
  <si>
    <t xml:space="preserve">mo045</t>
  </si>
  <si>
    <t xml:space="preserve">h</t>
  </si>
  <si>
    <t xml:space="preserve">Oficial 1ª estructurista, en trabajos de puesta en obra del hormigón.</t>
  </si>
  <si>
    <t xml:space="preserve">mo092</t>
  </si>
  <si>
    <t xml:space="preserve">h</t>
  </si>
  <si>
    <t xml:space="preserve">Ayudante estructurista, en trabajos de puesta en obra del hormigón.</t>
  </si>
  <si>
    <t xml:space="preserve">Subtotal mano de obra:</t>
  </si>
  <si>
    <t xml:space="preserve">Costes directos complementarios</t>
  </si>
  <si>
    <t xml:space="preserve">%</t>
  </si>
  <si>
    <t xml:space="preserve">Costes directos complementarios</t>
  </si>
  <si>
    <t xml:space="preserve">Coste de mantenimiento decenal: 6,76€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</si>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</sst>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74" customWidth="1"/>
    <col min="4" max="4" width="7.65" customWidth="1"/>
    <col min="5" max="5" width="69.70" customWidth="1"/>
    <col min="6" max="6" width="13.60" customWidth="1"/>
    <col min="7" max="7" width="10.37"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0.04</v>
      </c>
      <c r="G10" s="12">
        <v>6.32</v>
      </c>
      <c r="H10" s="12">
        <f ca="1">ROUND(INDIRECT(ADDRESS(ROW()+(0), COLUMN()+(-2), 1))*INDIRECT(ADDRESS(ROW()+(0), COLUMN()+(-1), 1)), 2)</f>
        <v>0.25</v>
      </c>
    </row>
    <row r="11" spans="1:8" ht="13.50" thickBot="1" customHeight="1">
      <c r="A11" s="1" t="s">
        <v>15</v>
      </c>
      <c r="B11" s="1"/>
      <c r="C11" s="1"/>
      <c r="D11" s="10" t="s">
        <v>16</v>
      </c>
      <c r="E11" s="1" t="s">
        <v>17</v>
      </c>
      <c r="F11" s="11">
        <v>0.045</v>
      </c>
      <c r="G11" s="12">
        <v>1.87</v>
      </c>
      <c r="H11" s="12">
        <f ca="1">ROUND(INDIRECT(ADDRESS(ROW()+(0), COLUMN()+(-2), 1))*INDIRECT(ADDRESS(ROW()+(0), COLUMN()+(-1), 1)), 2)</f>
        <v>0.08</v>
      </c>
    </row>
    <row r="12" spans="1:8" ht="13.50" thickBot="1" customHeight="1">
      <c r="A12" s="1" t="s">
        <v>18</v>
      </c>
      <c r="B12" s="1"/>
      <c r="C12" s="1"/>
      <c r="D12" s="10" t="s">
        <v>19</v>
      </c>
      <c r="E12" s="1" t="s">
        <v>20</v>
      </c>
      <c r="F12" s="11">
        <v>0.013</v>
      </c>
      <c r="G12" s="12">
        <v>19.25</v>
      </c>
      <c r="H12" s="12">
        <f ca="1">ROUND(INDIRECT(ADDRESS(ROW()+(0), COLUMN()+(-2), 1))*INDIRECT(ADDRESS(ROW()+(0), COLUMN()+(-1), 1)), 2)</f>
        <v>0.25</v>
      </c>
    </row>
    <row r="13" spans="1:8" ht="66.00" thickBot="1" customHeight="1">
      <c r="A13" s="1" t="s">
        <v>21</v>
      </c>
      <c r="B13" s="1"/>
      <c r="C13" s="1"/>
      <c r="D13" s="10" t="s">
        <v>22</v>
      </c>
      <c r="E13" s="1" t="s">
        <v>23</v>
      </c>
      <c r="F13" s="11">
        <v>0.01</v>
      </c>
      <c r="G13" s="12">
        <v>654.84</v>
      </c>
      <c r="H13" s="12">
        <f ca="1">ROUND(INDIRECT(ADDRESS(ROW()+(0), COLUMN()+(-2), 1))*INDIRECT(ADDRESS(ROW()+(0), COLUMN()+(-1), 1)), 2)</f>
        <v>6.55</v>
      </c>
    </row>
    <row r="14" spans="1:8" ht="13.50" thickBot="1" customHeight="1">
      <c r="A14" s="1" t="s">
        <v>24</v>
      </c>
      <c r="B14" s="1"/>
      <c r="C14" s="1"/>
      <c r="D14" s="10" t="s">
        <v>25</v>
      </c>
      <c r="E14" s="1" t="s">
        <v>26</v>
      </c>
      <c r="F14" s="11">
        <v>1</v>
      </c>
      <c r="G14" s="12">
        <v>0.17</v>
      </c>
      <c r="H14" s="12">
        <f ca="1">ROUND(INDIRECT(ADDRESS(ROW()+(0), COLUMN()+(-2), 1))*INDIRECT(ADDRESS(ROW()+(0), COLUMN()+(-1), 1)), 2)</f>
        <v>0.17</v>
      </c>
    </row>
    <row r="15" spans="1:8" ht="24.00" thickBot="1" customHeight="1">
      <c r="A15" s="1" t="s">
        <v>27</v>
      </c>
      <c r="B15" s="1"/>
      <c r="C15" s="1"/>
      <c r="D15" s="10" t="s">
        <v>28</v>
      </c>
      <c r="E15" s="1" t="s">
        <v>29</v>
      </c>
      <c r="F15" s="11">
        <v>1.1</v>
      </c>
      <c r="G15" s="12">
        <v>4.65</v>
      </c>
      <c r="H15" s="12">
        <f ca="1">ROUND(INDIRECT(ADDRESS(ROW()+(0), COLUMN()+(-2), 1))*INDIRECT(ADDRESS(ROW()+(0), COLUMN()+(-1), 1)), 2)</f>
        <v>5.12</v>
      </c>
    </row>
    <row r="16" spans="1:8" ht="24.00" thickBot="1" customHeight="1">
      <c r="A16" s="1" t="s">
        <v>30</v>
      </c>
      <c r="B16" s="1"/>
      <c r="C16" s="1"/>
      <c r="D16" s="10" t="s">
        <v>31</v>
      </c>
      <c r="E16" s="1" t="s">
        <v>32</v>
      </c>
      <c r="F16" s="11">
        <v>4</v>
      </c>
      <c r="G16" s="12">
        <v>0.09</v>
      </c>
      <c r="H16" s="12">
        <f ca="1">ROUND(INDIRECT(ADDRESS(ROW()+(0), COLUMN()+(-2), 1))*INDIRECT(ADDRESS(ROW()+(0), COLUMN()+(-1), 1)), 2)</f>
        <v>0.36</v>
      </c>
    </row>
    <row r="17" spans="1:8" ht="13.50" thickBot="1" customHeight="1">
      <c r="A17" s="1" t="s">
        <v>33</v>
      </c>
      <c r="B17" s="1"/>
      <c r="C17" s="1"/>
      <c r="D17" s="10" t="s">
        <v>34</v>
      </c>
      <c r="E17" s="1" t="s">
        <v>35</v>
      </c>
      <c r="F17" s="11">
        <v>1</v>
      </c>
      <c r="G17" s="12">
        <v>0.09</v>
      </c>
      <c r="H17" s="12">
        <f ca="1">ROUND(INDIRECT(ADDRESS(ROW()+(0), COLUMN()+(-2), 1))*INDIRECT(ADDRESS(ROW()+(0), COLUMN()+(-1), 1)), 2)</f>
        <v>0.09</v>
      </c>
    </row>
    <row r="18" spans="1:8" ht="24.00" thickBot="1" customHeight="1">
      <c r="A18" s="1" t="s">
        <v>36</v>
      </c>
      <c r="B18" s="1"/>
      <c r="C18" s="1"/>
      <c r="D18" s="10" t="s">
        <v>37</v>
      </c>
      <c r="E18" s="1" t="s">
        <v>38</v>
      </c>
      <c r="F18" s="11">
        <v>1.1</v>
      </c>
      <c r="G18" s="12">
        <v>1.22</v>
      </c>
      <c r="H18" s="12">
        <f ca="1">ROUND(INDIRECT(ADDRESS(ROW()+(0), COLUMN()+(-2), 1))*INDIRECT(ADDRESS(ROW()+(0), COLUMN()+(-1), 1)), 2)</f>
        <v>1.34</v>
      </c>
    </row>
    <row r="19" spans="1:8" ht="13.50" thickBot="1" customHeight="1">
      <c r="A19" s="1" t="s">
        <v>39</v>
      </c>
      <c r="B19" s="1"/>
      <c r="C19" s="1"/>
      <c r="D19" s="10" t="s">
        <v>40</v>
      </c>
      <c r="E19" s="1" t="s">
        <v>41</v>
      </c>
      <c r="F19" s="11">
        <v>0.013</v>
      </c>
      <c r="G19" s="12">
        <v>1.5</v>
      </c>
      <c r="H19" s="12">
        <f ca="1">ROUND(INDIRECT(ADDRESS(ROW()+(0), COLUMN()+(-2), 1))*INDIRECT(ADDRESS(ROW()+(0), COLUMN()+(-1), 1)), 2)</f>
        <v>0.02</v>
      </c>
    </row>
    <row r="20" spans="1:8" ht="24.00" thickBot="1" customHeight="1">
      <c r="A20" s="1" t="s">
        <v>42</v>
      </c>
      <c r="B20" s="1"/>
      <c r="C20" s="1"/>
      <c r="D20" s="10" t="s">
        <v>43</v>
      </c>
      <c r="E20" s="1" t="s">
        <v>44</v>
      </c>
      <c r="F20" s="13">
        <v>0.042</v>
      </c>
      <c r="G20" s="14">
        <v>261.08</v>
      </c>
      <c r="H20" s="14">
        <f ca="1">ROUND(INDIRECT(ADDRESS(ROW()+(0), COLUMN()+(-2), 1))*INDIRECT(ADDRESS(ROW()+(0), COLUMN()+(-1), 1)), 2)</f>
        <v>10.97</v>
      </c>
    </row>
    <row r="21" spans="1:8" ht="13.50" thickBot="1" customHeight="1">
      <c r="A21" s="15"/>
      <c r="B21" s="15"/>
      <c r="C21" s="15"/>
      <c r="D21" s="15"/>
      <c r="E21" s="15"/>
      <c r="F21" s="9" t="s">
        <v>45</v>
      </c>
      <c r="G21" s="9"/>
      <c r="H21"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25.2</v>
      </c>
    </row>
    <row r="22" spans="1:8" ht="13.50" thickBot="1" customHeight="1">
      <c r="A22" s="15">
        <v>2</v>
      </c>
      <c r="B22" s="15"/>
      <c r="C22" s="15"/>
      <c r="D22" s="15"/>
      <c r="E22" s="18" t="s">
        <v>46</v>
      </c>
      <c r="F22" s="18"/>
      <c r="G22" s="15"/>
      <c r="H22" s="15"/>
    </row>
    <row r="23" spans="1:8" ht="13.50" thickBot="1" customHeight="1">
      <c r="A23" s="1" t="s">
        <v>47</v>
      </c>
      <c r="B23" s="1"/>
      <c r="C23" s="1"/>
      <c r="D23" s="10" t="s">
        <v>48</v>
      </c>
      <c r="E23" s="1" t="s">
        <v>49</v>
      </c>
      <c r="F23" s="11">
        <v>0.103</v>
      </c>
      <c r="G23" s="12">
        <v>23.03</v>
      </c>
      <c r="H23" s="12">
        <f ca="1">ROUND(INDIRECT(ADDRESS(ROW()+(0), COLUMN()+(-2), 1))*INDIRECT(ADDRESS(ROW()+(0), COLUMN()+(-1), 1)), 2)</f>
        <v>2.37</v>
      </c>
    </row>
    <row r="24" spans="1:8" ht="13.50" thickBot="1" customHeight="1">
      <c r="A24" s="1" t="s">
        <v>50</v>
      </c>
      <c r="B24" s="1"/>
      <c r="C24" s="1"/>
      <c r="D24" s="10" t="s">
        <v>51</v>
      </c>
      <c r="E24" s="1" t="s">
        <v>52</v>
      </c>
      <c r="F24" s="11">
        <v>0.076</v>
      </c>
      <c r="G24" s="12">
        <v>21.86</v>
      </c>
      <c r="H24" s="12">
        <f ca="1">ROUND(INDIRECT(ADDRESS(ROW()+(0), COLUMN()+(-2), 1))*INDIRECT(ADDRESS(ROW()+(0), COLUMN()+(-1), 1)), 2)</f>
        <v>1.66</v>
      </c>
    </row>
    <row r="25" spans="1:8" ht="13.50" thickBot="1" customHeight="1">
      <c r="A25" s="1" t="s">
        <v>53</v>
      </c>
      <c r="B25" s="1"/>
      <c r="C25" s="1"/>
      <c r="D25" s="10" t="s">
        <v>54</v>
      </c>
      <c r="E25" s="1" t="s">
        <v>55</v>
      </c>
      <c r="F25" s="11">
        <v>0.1</v>
      </c>
      <c r="G25" s="12">
        <v>23.03</v>
      </c>
      <c r="H25" s="12">
        <f ca="1">ROUND(INDIRECT(ADDRESS(ROW()+(0), COLUMN()+(-2), 1))*INDIRECT(ADDRESS(ROW()+(0), COLUMN()+(-1), 1)), 2)</f>
        <v>2.3</v>
      </c>
    </row>
    <row r="26" spans="1:8" ht="13.50" thickBot="1" customHeight="1">
      <c r="A26" s="1" t="s">
        <v>56</v>
      </c>
      <c r="B26" s="1"/>
      <c r="C26" s="1"/>
      <c r="D26" s="10" t="s">
        <v>57</v>
      </c>
      <c r="E26" s="1" t="s">
        <v>58</v>
      </c>
      <c r="F26" s="11">
        <v>0.1</v>
      </c>
      <c r="G26" s="12">
        <v>21.86</v>
      </c>
      <c r="H26" s="12">
        <f ca="1">ROUND(INDIRECT(ADDRESS(ROW()+(0), COLUMN()+(-2), 1))*INDIRECT(ADDRESS(ROW()+(0), COLUMN()+(-1), 1)), 2)</f>
        <v>2.19</v>
      </c>
    </row>
    <row r="27" spans="1:8" ht="13.50" thickBot="1" customHeight="1">
      <c r="A27" s="1" t="s">
        <v>59</v>
      </c>
      <c r="B27" s="1"/>
      <c r="C27" s="1"/>
      <c r="D27" s="10" t="s">
        <v>60</v>
      </c>
      <c r="E27" s="1" t="s">
        <v>61</v>
      </c>
      <c r="F27" s="11">
        <v>0.013</v>
      </c>
      <c r="G27" s="12">
        <v>23.03</v>
      </c>
      <c r="H27" s="12">
        <f ca="1">ROUND(INDIRECT(ADDRESS(ROW()+(0), COLUMN()+(-2), 1))*INDIRECT(ADDRESS(ROW()+(0), COLUMN()+(-1), 1)), 2)</f>
        <v>0.3</v>
      </c>
    </row>
    <row r="28" spans="1:8" ht="13.50" thickBot="1" customHeight="1">
      <c r="A28" s="1" t="s">
        <v>62</v>
      </c>
      <c r="B28" s="1"/>
      <c r="C28" s="1"/>
      <c r="D28" s="10" t="s">
        <v>63</v>
      </c>
      <c r="E28" s="1" t="s">
        <v>64</v>
      </c>
      <c r="F28" s="11">
        <v>0.011</v>
      </c>
      <c r="G28" s="12">
        <v>21.86</v>
      </c>
      <c r="H28" s="12">
        <f ca="1">ROUND(INDIRECT(ADDRESS(ROW()+(0), COLUMN()+(-2), 1))*INDIRECT(ADDRESS(ROW()+(0), COLUMN()+(-1), 1)), 2)</f>
        <v>0.24</v>
      </c>
    </row>
    <row r="29" spans="1:8" ht="13.50" thickBot="1" customHeight="1">
      <c r="A29" s="1" t="s">
        <v>65</v>
      </c>
      <c r="B29" s="1"/>
      <c r="C29" s="1"/>
      <c r="D29" s="10" t="s">
        <v>66</v>
      </c>
      <c r="E29" s="1" t="s">
        <v>67</v>
      </c>
      <c r="F29" s="11">
        <v>0.208</v>
      </c>
      <c r="G29" s="12">
        <v>23.03</v>
      </c>
      <c r="H29" s="12">
        <f ca="1">ROUND(INDIRECT(ADDRESS(ROW()+(0), COLUMN()+(-2), 1))*INDIRECT(ADDRESS(ROW()+(0), COLUMN()+(-1), 1)), 2)</f>
        <v>4.79</v>
      </c>
    </row>
    <row r="30" spans="1:8" ht="13.50" thickBot="1" customHeight="1">
      <c r="A30" s="1" t="s">
        <v>68</v>
      </c>
      <c r="B30" s="1"/>
      <c r="C30" s="1"/>
      <c r="D30" s="10" t="s">
        <v>69</v>
      </c>
      <c r="E30" s="1" t="s">
        <v>70</v>
      </c>
      <c r="F30" s="13">
        <v>0.234</v>
      </c>
      <c r="G30" s="14">
        <v>21.86</v>
      </c>
      <c r="H30" s="14">
        <f ca="1">ROUND(INDIRECT(ADDRESS(ROW()+(0), COLUMN()+(-2), 1))*INDIRECT(ADDRESS(ROW()+(0), COLUMN()+(-1), 1)), 2)</f>
        <v>5.12</v>
      </c>
    </row>
    <row r="31" spans="1:8" ht="13.50" thickBot="1" customHeight="1">
      <c r="A31" s="15"/>
      <c r="B31" s="15"/>
      <c r="C31" s="15"/>
      <c r="D31" s="15"/>
      <c r="E31" s="15"/>
      <c r="F31" s="9" t="s">
        <v>71</v>
      </c>
      <c r="G31" s="9"/>
      <c r="H31" s="17">
        <f ca="1">ROUND(SUM(INDIRECT(ADDRESS(ROW()+(-1), COLUMN()+(0), 1)),INDIRECT(ADDRESS(ROW()+(-2), COLUMN()+(0), 1)),INDIRECT(ADDRESS(ROW()+(-3), COLUMN()+(0), 1)),INDIRECT(ADDRESS(ROW()+(-4), COLUMN()+(0), 1)),INDIRECT(ADDRESS(ROW()+(-5), COLUMN()+(0), 1)),INDIRECT(ADDRESS(ROW()+(-6), COLUMN()+(0), 1)),INDIRECT(ADDRESS(ROW()+(-7), COLUMN()+(0), 1)),INDIRECT(ADDRESS(ROW()+(-8), COLUMN()+(0), 1))), 2)</f>
        <v>18.97</v>
      </c>
    </row>
    <row r="32" spans="1:8" ht="13.50" thickBot="1" customHeight="1">
      <c r="A32" s="15">
        <v>3</v>
      </c>
      <c r="B32" s="15"/>
      <c r="C32" s="15"/>
      <c r="D32" s="15"/>
      <c r="E32" s="18" t="s">
        <v>72</v>
      </c>
      <c r="F32" s="18"/>
      <c r="G32" s="15"/>
      <c r="H32" s="15"/>
    </row>
    <row r="33" spans="1:8" ht="13.50" thickBot="1" customHeight="1">
      <c r="A33" s="19"/>
      <c r="B33" s="19"/>
      <c r="C33" s="19"/>
      <c r="D33" s="20" t="s">
        <v>73</v>
      </c>
      <c r="E33" s="19" t="s">
        <v>74</v>
      </c>
      <c r="F33" s="13">
        <v>2</v>
      </c>
      <c r="G33" s="14">
        <f ca="1">ROUND(SUM(INDIRECT(ADDRESS(ROW()+(-2), COLUMN()+(1), 1)),INDIRECT(ADDRESS(ROW()+(-12), COLUMN()+(1), 1))), 2)</f>
        <v>44.17</v>
      </c>
      <c r="H33" s="14">
        <f ca="1">ROUND(INDIRECT(ADDRESS(ROW()+(0), COLUMN()+(-2), 1))*INDIRECT(ADDRESS(ROW()+(0), COLUMN()+(-1), 1))/100, 2)</f>
        <v>0.88</v>
      </c>
    </row>
    <row r="34" spans="1:8" ht="13.50" thickBot="1" customHeight="1">
      <c r="A34" s="21" t="s">
        <v>75</v>
      </c>
      <c r="B34" s="21"/>
      <c r="C34" s="21"/>
      <c r="D34" s="22"/>
      <c r="E34" s="23"/>
      <c r="F34" s="24" t="s">
        <v>76</v>
      </c>
      <c r="G34" s="25"/>
      <c r="H34" s="26">
        <f ca="1">ROUND(SUM(INDIRECT(ADDRESS(ROW()+(-1), COLUMN()+(0), 1)),INDIRECT(ADDRESS(ROW()+(-3), COLUMN()+(0), 1)),INDIRECT(ADDRESS(ROW()+(-13), COLUMN()+(0), 1))), 2)</f>
        <v>45.05</v>
      </c>
    </row>
  </sheetData>
  <mergeCells count="3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F21:G21"/>
    <mergeCell ref="A22:C22"/>
    <mergeCell ref="E22:F22"/>
    <mergeCell ref="A23:C23"/>
    <mergeCell ref="A24:C24"/>
    <mergeCell ref="A25:C25"/>
    <mergeCell ref="A26:C26"/>
    <mergeCell ref="A27:C27"/>
    <mergeCell ref="A28:C28"/>
    <mergeCell ref="A29:C29"/>
    <mergeCell ref="A30:C30"/>
    <mergeCell ref="A31:C31"/>
    <mergeCell ref="F31:G31"/>
    <mergeCell ref="A32:C32"/>
    <mergeCell ref="E32:F32"/>
    <mergeCell ref="A33:C33"/>
    <mergeCell ref="A34:E34"/>
    <mergeCell ref="F34:G34"/>
  </mergeCells>
  <pageMargins left="0.147638" right="0.147638" top="0.206693" bottom="0.206693" header="0.0" footer="0.0"/>
  <pageSetup paperSize="9" orientation="portrait"/>
  <rowBreaks count="0" manualBreakCount="0">
    </rowBreaks>
</worksheet>
</file>