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<sst xmlns="http://schemas.openxmlformats.org/spreadsheetml/2006/main" count="71" uniqueCount="71">
  <si>
    <t xml:space="preserve"/>
  </si>
  <si>
    <t xml:space="preserve">EHV015</t>
  </si>
  <si>
    <t xml:space="preserve">m³</t>
  </si>
  <si>
    <t xml:space="preserve">Viga exenta de hormigón visto.</t>
  </si>
  <si>
    <r>
      <rPr>
        <sz val="8.25"/>
        <color rgb="FF000000"/>
        <rFont val="Arial"/>
        <family val="2"/>
      </rPr>
      <t xml:space="preserve">Viga exenta, recta, de hormigón visto, de 40x60 cm, realizada con hormigón HA-25/F/20/XC2 fabricado en central, y vertido con cubilote, y acero UNE-EN 10080 B 500 S, con una cuantía aproximada de 150 kg/m³; montaje y desmontaje de sistema de encofrado, con acabado visto con textura lisa, en planta de hasta 3 m de altura libre, formado por: superficie encofrante de tableros contrachapados fenólicos de madera de pino, reforzados con varillas y perfiles, amortizables en 20 usos, estructura soporte horizontal de sopandas metálicas y accesorios de montaje, amortizables en 150 usos y estructura soporte vertical de puntales metálicos, amortizables en 150 usos. Incluso alambre de atar, separadores, líquido desencofrante, para evitar la adherencia del hormigón al encofrado y agente filmógeno, para el curado de hormigones y morteros. El precio incluye la elaboración de la ferralla (corte, doblado y conformado de elementos) en taller industrial y el montaje en el lugar definitivo de su colocación en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</si>
  <si>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</si>
  <si>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</si>
  <si>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</si>
  <si>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</si>
  <si>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</si>
  <si>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</si>
  <si>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</si>
  <si>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mt08eft025a</t>
  </si>
  <si>
    <t xml:space="preserve">m²</t>
  </si>
  <si>
    <t xml:space="preserve">Tablero contrachapado fenólico de madera de pino, de 22 mm de espesor, reforzado con varillas y perfiles.</t>
  </si>
  <si>
    <t xml:space="preserve">mt08eva030</t>
  </si>
  <si>
    <t xml:space="preserve">m²</t>
  </si>
  <si>
    <t xml:space="preserve">Estructura soporte para encofrado recuperable, compuesta de: sopandas metálicas y accesorios de montaje.</t>
  </si>
  <si>
    <t xml:space="preserve">mt50spa081a</t>
  </si>
  <si>
    <t xml:space="preserve">Ud</t>
  </si>
  <si>
    <t xml:space="preserve">Puntal metálico telescópico, de hasta 3 m de altura.</t>
  </si>
  <si>
    <t xml:space="preserve">mt08cim030b</t>
  </si>
  <si>
    <t xml:space="preserve">m³</t>
  </si>
  <si>
    <t xml:space="preserve">Madera de pino.</t>
  </si>
  <si>
    <t xml:space="preserve">mt08var060</t>
  </si>
  <si>
    <t xml:space="preserve">kg</t>
  </si>
  <si>
    <t xml:space="preserve">Puntas de acero de 20x100 mm.</t>
  </si>
  <si>
    <t xml:space="preserve">mt08dba010b</t>
  </si>
  <si>
    <t xml:space="preserve">l</t>
  </si>
  <si>
    <t xml:space="preserve">Agente desmoldeante biodegradable en fase acuosa, para hormigones con acabado visto.</t>
  </si>
  <si>
    <t xml:space="preserve">mt07aco020c</t>
  </si>
  <si>
    <t xml:space="preserve">Ud</t>
  </si>
  <si>
    <t xml:space="preserve">Separador homologado para vigas.</t>
  </si>
  <si>
    <t xml:space="preserve">mt07aco010c</t>
  </si>
  <si>
    <t xml:space="preserve">kg</t>
  </si>
  <si>
    <t xml:space="preserve">Ferralla elaborada en taller industrial con acero en barras corrugadas, UNE-EN 10080 B 500 S, de varios diámetros.</t>
  </si>
  <si>
    <t xml:space="preserve">mt08var050</t>
  </si>
  <si>
    <t xml:space="preserve">kg</t>
  </si>
  <si>
    <t xml:space="preserve">Alambre galvanizado para atar, de 1,30 mm de diámetro.</t>
  </si>
  <si>
    <t xml:space="preserve">mt10haf010ctms</t>
  </si>
  <si>
    <t xml:space="preserve">m³</t>
  </si>
  <si>
    <t xml:space="preserve">Hormigón HA-25/F/20/XC2, fabricado en central.</t>
  </si>
  <si>
    <t xml:space="preserve">mt08cur010a</t>
  </si>
  <si>
    <t xml:space="preserve">l</t>
  </si>
  <si>
    <t xml:space="preserve">Agente filmógeno, para el curado de hormigones y morteros, con acabado visto.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</si>
  <si>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</si>
  <si>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</si>
  <si>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</si>
  <si>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</si>
  <si>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</si>
  <si>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</si>
  <si>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</si>
  <si>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Ayudante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</si>
  <si>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</si>
  <si>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</si>
  <si>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</si>
  <si>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</si>
  <si>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</si>
  <si>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</si>
  <si>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</si>
  <si>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</si>
  <si>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</si>
  <si>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</si>
  <si>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</si>
  <si>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</si>
  <si>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</si>
  <si>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</si>
  <si>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</si>
  <si>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</si>
  <si>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56,97€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</si>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</sst>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0.68" customWidth="1"/>
    <col min="4" max="4" width="7.65" customWidth="1"/>
    <col min="5" max="5" width="71.91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0.383</v>
      </c>
      <c r="G10" s="12">
        <v>60.95</v>
      </c>
      <c r="H10" s="12">
        <f ca="1">ROUND(INDIRECT(ADDRESS(ROW()+(0), COLUMN()+(-2), 1))*INDIRECT(ADDRESS(ROW()+(0), COLUMN()+(-1), 1)), 2)</f>
        <v>23.34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0.051</v>
      </c>
      <c r="G11" s="12">
        <v>102</v>
      </c>
      <c r="H11" s="12">
        <f ca="1">ROUND(INDIRECT(ADDRESS(ROW()+(0), COLUMN()+(-2), 1))*INDIRECT(ADDRESS(ROW()+(0), COLUMN()+(-1), 1)), 2)</f>
        <v>5.2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0.178</v>
      </c>
      <c r="G12" s="12">
        <v>19.25</v>
      </c>
      <c r="H12" s="12">
        <f ca="1">ROUND(INDIRECT(ADDRESS(ROW()+(0), COLUMN()+(-2), 1))*INDIRECT(ADDRESS(ROW()+(0), COLUMN()+(-1), 1)), 2)</f>
        <v>3.43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0.02</v>
      </c>
      <c r="G13" s="12">
        <v>355.5</v>
      </c>
      <c r="H13" s="12">
        <f ca="1">ROUND(INDIRECT(ADDRESS(ROW()+(0), COLUMN()+(-2), 1))*INDIRECT(ADDRESS(ROW()+(0), COLUMN()+(-1), 1)), 2)</f>
        <v>7.11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0.267</v>
      </c>
      <c r="G14" s="12">
        <v>8.75</v>
      </c>
      <c r="H14" s="12">
        <f ca="1">ROUND(INDIRECT(ADDRESS(ROW()+(0), COLUMN()+(-2), 1))*INDIRECT(ADDRESS(ROW()+(0), COLUMN()+(-1), 1)), 2)</f>
        <v>2.34</v>
      </c>
    </row>
    <row r="15" spans="1:8" ht="24.0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0.087</v>
      </c>
      <c r="G15" s="12">
        <v>4.59</v>
      </c>
      <c r="H15" s="12">
        <f ca="1">ROUND(INDIRECT(ADDRESS(ROW()+(0), COLUMN()+(-2), 1))*INDIRECT(ADDRESS(ROW()+(0), COLUMN()+(-1), 1)), 2)</f>
        <v>0.4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4</v>
      </c>
      <c r="G16" s="12">
        <v>0.09</v>
      </c>
      <c r="H16" s="12">
        <f ca="1">ROUND(INDIRECT(ADDRESS(ROW()+(0), COLUMN()+(-2), 1))*INDIRECT(ADDRESS(ROW()+(0), COLUMN()+(-1), 1)), 2)</f>
        <v>0.36</v>
      </c>
    </row>
    <row r="17" spans="1:8" ht="24.0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150</v>
      </c>
      <c r="G17" s="12">
        <v>1.6</v>
      </c>
      <c r="H17" s="12">
        <f ca="1">ROUND(INDIRECT(ADDRESS(ROW()+(0), COLUMN()+(-2), 1))*INDIRECT(ADDRESS(ROW()+(0), COLUMN()+(-1), 1)), 2)</f>
        <v>240</v>
      </c>
    </row>
    <row r="18" spans="1:8" ht="13.5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1">
        <v>1.35</v>
      </c>
      <c r="G18" s="12">
        <v>1.5</v>
      </c>
      <c r="H18" s="12">
        <f ca="1">ROUND(INDIRECT(ADDRESS(ROW()+(0), COLUMN()+(-2), 1))*INDIRECT(ADDRESS(ROW()+(0), COLUMN()+(-1), 1)), 2)</f>
        <v>2.03</v>
      </c>
    </row>
    <row r="19" spans="1:8" ht="13.5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1">
        <v>1.05</v>
      </c>
      <c r="G19" s="12">
        <v>92.2</v>
      </c>
      <c r="H19" s="12">
        <f ca="1">ROUND(INDIRECT(ADDRESS(ROW()+(0), COLUMN()+(-2), 1))*INDIRECT(ADDRESS(ROW()+(0), COLUMN()+(-1), 1)), 2)</f>
        <v>96.81</v>
      </c>
    </row>
    <row r="20" spans="1:8" ht="13.5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3">
        <v>1.25</v>
      </c>
      <c r="G20" s="14">
        <v>3.23</v>
      </c>
      <c r="H20" s="14">
        <f ca="1">ROUND(INDIRECT(ADDRESS(ROW()+(0), COLUMN()+(-2), 1))*INDIRECT(ADDRESS(ROW()+(0), COLUMN()+(-1), 1)), 2)</f>
        <v>4.04</v>
      </c>
    </row>
    <row r="21" spans="1:8" ht="13.50" thickBot="1" customHeight="1">
      <c r="A21" s="15"/>
      <c r="B21" s="15"/>
      <c r="C21" s="15"/>
      <c r="D21" s="15"/>
      <c r="E21" s="15"/>
      <c r="F21" s="9" t="s">
        <v>45</v>
      </c>
      <c r="G21" s="9"/>
      <c r="H2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385.06</v>
      </c>
    </row>
    <row r="22" spans="1:8" ht="13.50" thickBot="1" customHeight="1">
      <c r="A22" s="15">
        <v>2</v>
      </c>
      <c r="B22" s="15"/>
      <c r="C22" s="15"/>
      <c r="D22" s="15"/>
      <c r="E22" s="18" t="s">
        <v>46</v>
      </c>
      <c r="F22" s="18"/>
      <c r="G22" s="15"/>
      <c r="H22" s="15"/>
    </row>
    <row r="23" spans="1:8" ht="13.50" thickBot="1" customHeight="1">
      <c r="A23" s="1" t="s">
        <v>47</v>
      </c>
      <c r="B23" s="1"/>
      <c r="C23" s="1"/>
      <c r="D23" s="10" t="s">
        <v>48</v>
      </c>
      <c r="E23" s="1" t="s">
        <v>49</v>
      </c>
      <c r="F23" s="11">
        <v>5.333</v>
      </c>
      <c r="G23" s="12">
        <v>23.03</v>
      </c>
      <c r="H23" s="12">
        <f ca="1">ROUND(INDIRECT(ADDRESS(ROW()+(0), COLUMN()+(-2), 1))*INDIRECT(ADDRESS(ROW()+(0), COLUMN()+(-1), 1)), 2)</f>
        <v>122.82</v>
      </c>
    </row>
    <row r="24" spans="1:8" ht="13.50" thickBot="1" customHeight="1">
      <c r="A24" s="1" t="s">
        <v>50</v>
      </c>
      <c r="B24" s="1"/>
      <c r="C24" s="1"/>
      <c r="D24" s="10" t="s">
        <v>51</v>
      </c>
      <c r="E24" s="1" t="s">
        <v>52</v>
      </c>
      <c r="F24" s="11">
        <v>5.333</v>
      </c>
      <c r="G24" s="12">
        <v>21.86</v>
      </c>
      <c r="H24" s="12">
        <f ca="1">ROUND(INDIRECT(ADDRESS(ROW()+(0), COLUMN()+(-2), 1))*INDIRECT(ADDRESS(ROW()+(0), COLUMN()+(-1), 1)), 2)</f>
        <v>116.58</v>
      </c>
    </row>
    <row r="25" spans="1:8" ht="13.50" thickBot="1" customHeight="1">
      <c r="A25" s="1" t="s">
        <v>53</v>
      </c>
      <c r="B25" s="1"/>
      <c r="C25" s="1"/>
      <c r="D25" s="10" t="s">
        <v>54</v>
      </c>
      <c r="E25" s="1" t="s">
        <v>55</v>
      </c>
      <c r="F25" s="11">
        <v>1.2</v>
      </c>
      <c r="G25" s="12">
        <v>23.03</v>
      </c>
      <c r="H25" s="12">
        <f ca="1">ROUND(INDIRECT(ADDRESS(ROW()+(0), COLUMN()+(-2), 1))*INDIRECT(ADDRESS(ROW()+(0), COLUMN()+(-1), 1)), 2)</f>
        <v>27.64</v>
      </c>
    </row>
    <row r="26" spans="1:8" ht="13.50" thickBot="1" customHeight="1">
      <c r="A26" s="1" t="s">
        <v>56</v>
      </c>
      <c r="B26" s="1"/>
      <c r="C26" s="1"/>
      <c r="D26" s="10" t="s">
        <v>57</v>
      </c>
      <c r="E26" s="1" t="s">
        <v>58</v>
      </c>
      <c r="F26" s="11">
        <v>1.2</v>
      </c>
      <c r="G26" s="12">
        <v>21.86</v>
      </c>
      <c r="H26" s="12">
        <f ca="1">ROUND(INDIRECT(ADDRESS(ROW()+(0), COLUMN()+(-2), 1))*INDIRECT(ADDRESS(ROW()+(0), COLUMN()+(-1), 1)), 2)</f>
        <v>26.23</v>
      </c>
    </row>
    <row r="27" spans="1:8" ht="13.50" thickBot="1" customHeight="1">
      <c r="A27" s="1" t="s">
        <v>59</v>
      </c>
      <c r="B27" s="1"/>
      <c r="C27" s="1"/>
      <c r="D27" s="10" t="s">
        <v>60</v>
      </c>
      <c r="E27" s="1" t="s">
        <v>61</v>
      </c>
      <c r="F27" s="11">
        <v>0.34</v>
      </c>
      <c r="G27" s="12">
        <v>23.03</v>
      </c>
      <c r="H27" s="12">
        <f ca="1">ROUND(INDIRECT(ADDRESS(ROW()+(0), COLUMN()+(-2), 1))*INDIRECT(ADDRESS(ROW()+(0), COLUMN()+(-1), 1)), 2)</f>
        <v>7.83</v>
      </c>
    </row>
    <row r="28" spans="1:8" ht="13.50" thickBot="1" customHeight="1">
      <c r="A28" s="1" t="s">
        <v>62</v>
      </c>
      <c r="B28" s="1"/>
      <c r="C28" s="1"/>
      <c r="D28" s="10" t="s">
        <v>63</v>
      </c>
      <c r="E28" s="1" t="s">
        <v>64</v>
      </c>
      <c r="F28" s="13">
        <v>1.37</v>
      </c>
      <c r="G28" s="14">
        <v>21.86</v>
      </c>
      <c r="H28" s="14">
        <f ca="1">ROUND(INDIRECT(ADDRESS(ROW()+(0), COLUMN()+(-2), 1))*INDIRECT(ADDRESS(ROW()+(0), COLUMN()+(-1), 1)), 2)</f>
        <v>29.95</v>
      </c>
    </row>
    <row r="29" spans="1:8" ht="13.50" thickBot="1" customHeight="1">
      <c r="A29" s="15"/>
      <c r="B29" s="15"/>
      <c r="C29" s="15"/>
      <c r="D29" s="15"/>
      <c r="E29" s="15"/>
      <c r="F29" s="9" t="s">
        <v>65</v>
      </c>
      <c r="G29" s="9"/>
      <c r="H2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331.05</v>
      </c>
    </row>
    <row r="30" spans="1:8" ht="13.50" thickBot="1" customHeight="1">
      <c r="A30" s="15">
        <v>3</v>
      </c>
      <c r="B30" s="15"/>
      <c r="C30" s="15"/>
      <c r="D30" s="15"/>
      <c r="E30" s="18" t="s">
        <v>66</v>
      </c>
      <c r="F30" s="18"/>
      <c r="G30" s="15"/>
      <c r="H30" s="15"/>
    </row>
    <row r="31" spans="1:8" ht="13.50" thickBot="1" customHeight="1">
      <c r="A31" s="19"/>
      <c r="B31" s="19"/>
      <c r="C31" s="19"/>
      <c r="D31" s="20" t="s">
        <v>67</v>
      </c>
      <c r="E31" s="19" t="s">
        <v>68</v>
      </c>
      <c r="F31" s="13">
        <v>2</v>
      </c>
      <c r="G31" s="14">
        <f ca="1">ROUND(SUM(INDIRECT(ADDRESS(ROW()+(-2), COLUMN()+(1), 1)),INDIRECT(ADDRESS(ROW()+(-10), COLUMN()+(1), 1))), 2)</f>
        <v>716.11</v>
      </c>
      <c r="H31" s="14">
        <f ca="1">ROUND(INDIRECT(ADDRESS(ROW()+(0), COLUMN()+(-2), 1))*INDIRECT(ADDRESS(ROW()+(0), COLUMN()+(-1), 1))/100, 2)</f>
        <v>14.32</v>
      </c>
    </row>
    <row r="32" spans="1:8" ht="13.50" thickBot="1" customHeight="1">
      <c r="A32" s="21" t="s">
        <v>69</v>
      </c>
      <c r="B32" s="21"/>
      <c r="C32" s="21"/>
      <c r="D32" s="22"/>
      <c r="E32" s="23"/>
      <c r="F32" s="24" t="s">
        <v>70</v>
      </c>
      <c r="G32" s="25"/>
      <c r="H32" s="26">
        <f ca="1">ROUND(SUM(INDIRECT(ADDRESS(ROW()+(-1), COLUMN()+(0), 1)),INDIRECT(ADDRESS(ROW()+(-3), COLUMN()+(0), 1)),INDIRECT(ADDRESS(ROW()+(-11), COLUMN()+(0), 1))), 2)</f>
        <v>730.43</v>
      </c>
    </row>
  </sheetData>
  <mergeCells count="34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F21:G21"/>
    <mergeCell ref="A22:C22"/>
    <mergeCell ref="E22:F22"/>
    <mergeCell ref="A23:C23"/>
    <mergeCell ref="A24:C24"/>
    <mergeCell ref="A25:C25"/>
    <mergeCell ref="A26:C26"/>
    <mergeCell ref="A27:C27"/>
    <mergeCell ref="A28:C28"/>
    <mergeCell ref="A29:C29"/>
    <mergeCell ref="F29:G29"/>
    <mergeCell ref="A30:C30"/>
    <mergeCell ref="E30:F30"/>
    <mergeCell ref="A31:C31"/>
    <mergeCell ref="A32:E32"/>
    <mergeCell ref="F32:G32"/>
  </mergeCells>
  <pageMargins left="0.147638" right="0.147638" top="0.206693" bottom="0.206693" header="0.0" footer="0.0"/>
  <pageSetup paperSize="9" orientation="portrait"/>
  <rowBreaks count="0" manualBreakCount="0">
    </rowBreaks>
</worksheet>
</file>