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<sst xmlns="http://schemas.openxmlformats.org/spreadsheetml/2006/main" count="77" uniqueCount="77">
  <si>
    <t xml:space="preserve"/>
  </si>
  <si>
    <t xml:space="preserve">ANV040</t>
  </si>
  <si>
    <t xml:space="preserve">m²</t>
  </si>
  <si>
    <t xml:space="preserve">Solera ventilada de hormigón, sistema "3P PLAST".</t>
  </si>
  <si>
    <r>
      <rPr>
        <sz val="8.25"/>
        <color rgb="FF000000"/>
        <rFont val="Arial"/>
        <family val="2"/>
      </rPr>
      <t xml:space="preserve">Solera ventilada de hormigón armado de 20+4 cm de canto, sobre encofrado perdido de piezas de polipropileno y polietileno reciclados, Kappax H20 "3P PLAST", de 50x50x20 cm, color negro, realizada con hormigón HA-25/B/12/XC2 fabricado en central, y malla electrosoldada ME 10x10 Ø 5-5 B 500 T 6x2,20 UNE-EN 10080 como armadura de reparto, colocada sobre separadores homologados en capa de compresión de 4 cm de espesor; con juntas de retracción de 5 mm de espesor, mediante corte con disco de diamante; apoyado todo ello sobre base de hormigón de limpieza. Incluso panel de poliestireno expandido de 30 mm de espesor, para la ejecución de juntas de dilatación. El precio no incluye la capa de hormigón de limpieza ni las piezas especiales.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</si>
  <si>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</si>
  <si>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</si>
  <si>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</si>
  <si>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</si>
  <si>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</si>
  <si>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</si>
  <si>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</si>
  <si>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mt07kap010ee</t>
  </si>
  <si>
    <t xml:space="preserve">m²</t>
  </si>
  <si>
    <t xml:space="preserve">Encofrado perdido de piezas de polipropileno y polietileno reciclados, Kappax H20 "3P PLAST", de 50x50x20 cm, color negro, para soleras ventiladas.</t>
  </si>
  <si>
    <t xml:space="preserve">mt08var050</t>
  </si>
  <si>
    <t xml:space="preserve">kg</t>
  </si>
  <si>
    <t xml:space="preserve">Alambre galvanizado para atar, de 1,30 mm de diámetro.</t>
  </si>
  <si>
    <t xml:space="preserve">mt07ame010a</t>
  </si>
  <si>
    <t xml:space="preserve">m²</t>
  </si>
  <si>
    <t xml:space="preserve">Malla electrosoldada ME 10x10 Ø 5-5 B 500 T 6x2,20 UNE-EN 10080.</t>
  </si>
  <si>
    <t xml:space="preserve">mt10haf010ctmm</t>
  </si>
  <si>
    <t xml:space="preserve">m³</t>
  </si>
  <si>
    <t xml:space="preserve">Hormigón HA-25/B/12/XC2, fabricado en central.</t>
  </si>
  <si>
    <t xml:space="preserve">mt07aco020m</t>
  </si>
  <si>
    <t xml:space="preserve">Ud</t>
  </si>
  <si>
    <t xml:space="preserve">Separador homologado para malla electrosoldada.</t>
  </si>
  <si>
    <t xml:space="preserve">mt16pea020c</t>
  </si>
  <si>
    <t xml:space="preserve">m²</t>
  </si>
  <si>
    <t xml:space="preserve">Panel rígido de poliestireno expandido, según UNE-EN 13163, mecanizado lateral recto, de 30 mm de espesor, resistencia térmica 0,8 m²K/W, conductividad térmica 0,036 W/(mK), para junta de dilatación.</t>
  </si>
  <si>
    <t xml:space="preserve">Subtotal materiales:</t>
  </si>
  <si>
    <t xml:space="preserve">Equipo y maquinaria</t>
  </si>
  <si>
    <t xml:space="preserve">mq06vib020</t>
  </si>
  <si>
    <t xml:space="preserve">h</t>
  </si>
  <si>
    <t xml:space="preserve">Regla vibrante de 3 m.</t>
  </si>
  <si>
    <t xml:space="preserve">mq06cor020</t>
  </si>
  <si>
    <t xml:space="preserve">h</t>
  </si>
  <si>
    <t xml:space="preserve">Equipo para corte de juntas en soleras de hormigón.</t>
  </si>
  <si>
    <t xml:space="preserve">Subtotal equipo y maquinaria:</t>
  </si>
  <si>
    <t xml:space="preserve">Mano de obra</t>
  </si>
  <si>
    <t xml:space="preserve">mo044</t>
  </si>
  <si>
    <t xml:space="preserve">h</t>
  </si>
  <si>
    <t xml:space="preserve">Oficial 1ª encofrador.</t>
  </si>
  <si>
    <t xml:space="preserve">mo091</t>
  </si>
  <si>
    <t xml:space="preserve">h</t>
  </si>
  <si>
    <t xml:space="preserve">Ayudante encofrador.</t>
  </si>
  <si>
    <t xml:space="preserve">mo043</t>
  </si>
  <si>
    <t xml:space="preserve">h</t>
  </si>
  <si>
    <t xml:space="preserve">Oficial 1ª ferrallista.</t>
  </si>
  <si>
    <t xml:space="preserve">mo090</t>
  </si>
  <si>
    <t xml:space="preserve">h</t>
  </si>
  <si>
    <t xml:space="preserve">Ayudante ferrallista.</t>
  </si>
  <si>
    <t xml:space="preserve">mo045</t>
  </si>
  <si>
    <t xml:space="preserve">h</t>
  </si>
  <si>
    <t xml:space="preserve">Oficial 1ª estructurista, en trabajos de puesta en obra del hormigón.</t>
  </si>
  <si>
    <t xml:space="preserve">mo092</t>
  </si>
  <si>
    <t xml:space="preserve">h</t>
  </si>
  <si>
    <t xml:space="preserve">Ayudante estructurista, en trabajos de puesta en obra del hormigón.</t>
  </si>
  <si>
    <t xml:space="preserve">mo112</t>
  </si>
  <si>
    <t xml:space="preserve">h</t>
  </si>
  <si>
    <t xml:space="preserve">Peón especializado construcción.</t>
  </si>
  <si>
    <t xml:space="preserve">Subtotal mano de obra:</t>
  </si>
  <si>
    <t xml:space="preserve">Costes directos complementarios</t>
  </si>
  <si>
    <t xml:space="preserve">%</t>
  </si>
  <si>
    <t xml:space="preserve">Costes directos complementarios</t>
  </si>
  <si>
    <t xml:space="preserve">Coste de mantenimiento decenal: 2,28€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</si>
  <si>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</si>
  <si>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</si>
  <si>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</si>
  <si>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</si>
  <si>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</si>
  <si>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13163:2012+A1:2015</t>
  </si>
  <si>
    <t xml:space="preserve">1/3/4</t>
  </si>
  <si>
    <t xml:space="preserve">Productos aislantes térmicos para aplicaciones en la edificación. Productos manufacturados de poliestireno expandido (EPS).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</si>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</sst>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0.68" customWidth="1"/>
    <col min="4" max="4" width="7.65" customWidth="1"/>
    <col min="5" max="5" width="67.83" customWidth="1"/>
    <col min="6" max="6" width="1.53" customWidth="1"/>
    <col min="7" max="7" width="12.92" customWidth="1"/>
    <col min="8" max="8" width="2.21" customWidth="1"/>
    <col min="9" max="9" width="12.24" customWidth="1"/>
    <col min="10" max="10" width="8.84"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66.00" thickBot="1" customHeight="1">
      <c r="A5" s="5" t="s">
        <v>4</v>
      </c>
      <c r="B5" s="5"/>
      <c r="C5" s="5"/>
      <c r="D5" s="5"/>
      <c r="E5" s="5"/>
      <c r="F5" s="5"/>
      <c r="G5" s="5"/>
      <c r="H5" s="5"/>
      <c r="I5" s="5"/>
      <c r="J5" s="5"/>
    </row>
    <row r="8" spans="1:10" ht="24.00" thickBot="1" customHeight="1">
      <c r="A8" s="6" t="s">
        <v>5</v>
      </c>
      <c r="B8" s="6"/>
      <c r="C8" s="6"/>
      <c r="D8" s="6" t="s">
        <v>6</v>
      </c>
      <c r="E8" s="6" t="s">
        <v>7</v>
      </c>
      <c r="F8" s="7" t="s">
        <v>8</v>
      </c>
      <c r="G8" s="7"/>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1">
        <v>1.05</v>
      </c>
      <c r="G10" s="11"/>
      <c r="H10" s="11"/>
      <c r="I10" s="12">
        <v>7.99</v>
      </c>
      <c r="J10" s="12">
        <f ca="1">ROUND(INDIRECT(ADDRESS(ROW()+(0), COLUMN()+(-4), 1))*INDIRECT(ADDRESS(ROW()+(0), COLUMN()+(-1), 1)), 2)</f>
        <v>8.39</v>
      </c>
    </row>
    <row r="11" spans="1:10" ht="13.50" thickBot="1" customHeight="1">
      <c r="A11" s="1" t="s">
        <v>15</v>
      </c>
      <c r="B11" s="1"/>
      <c r="C11" s="1"/>
      <c r="D11" s="10" t="s">
        <v>16</v>
      </c>
      <c r="E11" s="1" t="s">
        <v>17</v>
      </c>
      <c r="F11" s="11">
        <v>0.005</v>
      </c>
      <c r="G11" s="11"/>
      <c r="H11" s="11"/>
      <c r="I11" s="12">
        <v>1.5</v>
      </c>
      <c r="J11" s="12">
        <f ca="1">ROUND(INDIRECT(ADDRESS(ROW()+(0), COLUMN()+(-4), 1))*INDIRECT(ADDRESS(ROW()+(0), COLUMN()+(-1), 1)), 2)</f>
        <v>0.01</v>
      </c>
    </row>
    <row r="12" spans="1:10" ht="13.50" thickBot="1" customHeight="1">
      <c r="A12" s="1" t="s">
        <v>18</v>
      </c>
      <c r="B12" s="1"/>
      <c r="C12" s="1"/>
      <c r="D12" s="10" t="s">
        <v>19</v>
      </c>
      <c r="E12" s="1" t="s">
        <v>20</v>
      </c>
      <c r="F12" s="11">
        <v>1.1</v>
      </c>
      <c r="G12" s="11"/>
      <c r="H12" s="11"/>
      <c r="I12" s="12">
        <v>5.04</v>
      </c>
      <c r="J12" s="12">
        <f ca="1">ROUND(INDIRECT(ADDRESS(ROW()+(0), COLUMN()+(-4), 1))*INDIRECT(ADDRESS(ROW()+(0), COLUMN()+(-1), 1)), 2)</f>
        <v>5.54</v>
      </c>
    </row>
    <row r="13" spans="1:10" ht="13.50" thickBot="1" customHeight="1">
      <c r="A13" s="1" t="s">
        <v>21</v>
      </c>
      <c r="B13" s="1"/>
      <c r="C13" s="1"/>
      <c r="D13" s="10" t="s">
        <v>22</v>
      </c>
      <c r="E13" s="1" t="s">
        <v>23</v>
      </c>
      <c r="F13" s="11">
        <v>0.078</v>
      </c>
      <c r="G13" s="11"/>
      <c r="H13" s="11"/>
      <c r="I13" s="12">
        <v>90.2</v>
      </c>
      <c r="J13" s="12">
        <f ca="1">ROUND(INDIRECT(ADDRESS(ROW()+(0), COLUMN()+(-4), 1))*INDIRECT(ADDRESS(ROW()+(0), COLUMN()+(-1), 1)), 2)</f>
        <v>7.04</v>
      </c>
    </row>
    <row r="14" spans="1:10" ht="13.50" thickBot="1" customHeight="1">
      <c r="A14" s="1" t="s">
        <v>24</v>
      </c>
      <c r="B14" s="1"/>
      <c r="C14" s="1"/>
      <c r="D14" s="10" t="s">
        <v>25</v>
      </c>
      <c r="E14" s="1" t="s">
        <v>26</v>
      </c>
      <c r="F14" s="11">
        <v>1</v>
      </c>
      <c r="G14" s="11"/>
      <c r="H14" s="11"/>
      <c r="I14" s="12">
        <v>0.09</v>
      </c>
      <c r="J14" s="12">
        <f ca="1">ROUND(INDIRECT(ADDRESS(ROW()+(0), COLUMN()+(-4), 1))*INDIRECT(ADDRESS(ROW()+(0), COLUMN()+(-1), 1)), 2)</f>
        <v>0.09</v>
      </c>
    </row>
    <row r="15" spans="1:10" ht="34.50" thickBot="1" customHeight="1">
      <c r="A15" s="1" t="s">
        <v>27</v>
      </c>
      <c r="B15" s="1"/>
      <c r="C15" s="1"/>
      <c r="D15" s="10" t="s">
        <v>28</v>
      </c>
      <c r="E15" s="1" t="s">
        <v>29</v>
      </c>
      <c r="F15" s="13">
        <v>0.053</v>
      </c>
      <c r="G15" s="13"/>
      <c r="H15" s="13"/>
      <c r="I15" s="14">
        <v>2.01</v>
      </c>
      <c r="J15" s="14">
        <f ca="1">ROUND(INDIRECT(ADDRESS(ROW()+(0), COLUMN()+(-4), 1))*INDIRECT(ADDRESS(ROW()+(0), COLUMN()+(-1), 1)), 2)</f>
        <v>0.11</v>
      </c>
    </row>
    <row r="16" spans="1:10" ht="13.50" thickBot="1" customHeight="1">
      <c r="A16" s="15"/>
      <c r="B16" s="15"/>
      <c r="C16" s="15"/>
      <c r="D16" s="15"/>
      <c r="E16" s="15"/>
      <c r="F16" s="9" t="s">
        <v>30</v>
      </c>
      <c r="G16" s="9"/>
      <c r="H16" s="9"/>
      <c r="I16" s="9"/>
      <c r="J16" s="17">
        <f ca="1">ROUND(SUM(INDIRECT(ADDRESS(ROW()+(-1), COLUMN()+(0), 1)),INDIRECT(ADDRESS(ROW()+(-2), COLUMN()+(0), 1)),INDIRECT(ADDRESS(ROW()+(-3), COLUMN()+(0), 1)),INDIRECT(ADDRESS(ROW()+(-4), COLUMN()+(0), 1)),INDIRECT(ADDRESS(ROW()+(-5), COLUMN()+(0), 1)),INDIRECT(ADDRESS(ROW()+(-6), COLUMN()+(0), 1))), 2)</f>
        <v>21.18</v>
      </c>
    </row>
    <row r="17" spans="1:10" ht="13.50" thickBot="1" customHeight="1">
      <c r="A17" s="15">
        <v>2</v>
      </c>
      <c r="B17" s="15"/>
      <c r="C17" s="15"/>
      <c r="D17" s="15"/>
      <c r="E17" s="18" t="s">
        <v>31</v>
      </c>
      <c r="F17" s="18"/>
      <c r="G17" s="18"/>
      <c r="H17" s="18"/>
      <c r="I17" s="15"/>
      <c r="J17" s="15"/>
    </row>
    <row r="18" spans="1:10" ht="13.50" thickBot="1" customHeight="1">
      <c r="A18" s="1" t="s">
        <v>32</v>
      </c>
      <c r="B18" s="1"/>
      <c r="C18" s="1"/>
      <c r="D18" s="10" t="s">
        <v>33</v>
      </c>
      <c r="E18" s="1" t="s">
        <v>34</v>
      </c>
      <c r="F18" s="11">
        <v>0.082</v>
      </c>
      <c r="G18" s="11"/>
      <c r="H18" s="11"/>
      <c r="I18" s="12">
        <v>5.23</v>
      </c>
      <c r="J18" s="12">
        <f ca="1">ROUND(INDIRECT(ADDRESS(ROW()+(0), COLUMN()+(-4), 1))*INDIRECT(ADDRESS(ROW()+(0), COLUMN()+(-1), 1)), 2)</f>
        <v>0.43</v>
      </c>
    </row>
    <row r="19" spans="1:10" ht="13.50" thickBot="1" customHeight="1">
      <c r="A19" s="1" t="s">
        <v>35</v>
      </c>
      <c r="B19" s="1"/>
      <c r="C19" s="1"/>
      <c r="D19" s="10" t="s">
        <v>36</v>
      </c>
      <c r="E19" s="1" t="s">
        <v>37</v>
      </c>
      <c r="F19" s="13">
        <v>0.075</v>
      </c>
      <c r="G19" s="13"/>
      <c r="H19" s="13"/>
      <c r="I19" s="14">
        <v>10.64</v>
      </c>
      <c r="J19" s="14">
        <f ca="1">ROUND(INDIRECT(ADDRESS(ROW()+(0), COLUMN()+(-4), 1))*INDIRECT(ADDRESS(ROW()+(0), COLUMN()+(-1), 1)), 2)</f>
        <v>0.8</v>
      </c>
    </row>
    <row r="20" spans="1:10" ht="13.50" thickBot="1" customHeight="1">
      <c r="A20" s="15"/>
      <c r="B20" s="15"/>
      <c r="C20" s="15"/>
      <c r="D20" s="15"/>
      <c r="E20" s="15"/>
      <c r="F20" s="9" t="s">
        <v>38</v>
      </c>
      <c r="G20" s="9"/>
      <c r="H20" s="9"/>
      <c r="I20" s="9"/>
      <c r="J20" s="17">
        <f ca="1">ROUND(SUM(INDIRECT(ADDRESS(ROW()+(-1), COLUMN()+(0), 1)),INDIRECT(ADDRESS(ROW()+(-2), COLUMN()+(0), 1))), 2)</f>
        <v>1.23</v>
      </c>
    </row>
    <row r="21" spans="1:10" ht="13.50" thickBot="1" customHeight="1">
      <c r="A21" s="15">
        <v>3</v>
      </c>
      <c r="B21" s="15"/>
      <c r="C21" s="15"/>
      <c r="D21" s="15"/>
      <c r="E21" s="18" t="s">
        <v>39</v>
      </c>
      <c r="F21" s="18"/>
      <c r="G21" s="18"/>
      <c r="H21" s="18"/>
      <c r="I21" s="15"/>
      <c r="J21" s="15"/>
    </row>
    <row r="22" spans="1:10" ht="13.50" thickBot="1" customHeight="1">
      <c r="A22" s="1" t="s">
        <v>40</v>
      </c>
      <c r="B22" s="1"/>
      <c r="C22" s="1"/>
      <c r="D22" s="10" t="s">
        <v>41</v>
      </c>
      <c r="E22" s="1" t="s">
        <v>42</v>
      </c>
      <c r="F22" s="11">
        <v>0.011</v>
      </c>
      <c r="G22" s="11"/>
      <c r="H22" s="11"/>
      <c r="I22" s="12">
        <v>23.03</v>
      </c>
      <c r="J22" s="12">
        <f ca="1">ROUND(INDIRECT(ADDRESS(ROW()+(0), COLUMN()+(-4), 1))*INDIRECT(ADDRESS(ROW()+(0), COLUMN()+(-1), 1)), 2)</f>
        <v>0.25</v>
      </c>
    </row>
    <row r="23" spans="1:10" ht="13.50" thickBot="1" customHeight="1">
      <c r="A23" s="1" t="s">
        <v>43</v>
      </c>
      <c r="B23" s="1"/>
      <c r="C23" s="1"/>
      <c r="D23" s="10" t="s">
        <v>44</v>
      </c>
      <c r="E23" s="1" t="s">
        <v>45</v>
      </c>
      <c r="F23" s="11">
        <v>0.011</v>
      </c>
      <c r="G23" s="11"/>
      <c r="H23" s="11"/>
      <c r="I23" s="12">
        <v>21.86</v>
      </c>
      <c r="J23" s="12">
        <f ca="1">ROUND(INDIRECT(ADDRESS(ROW()+(0), COLUMN()+(-4), 1))*INDIRECT(ADDRESS(ROW()+(0), COLUMN()+(-1), 1)), 2)</f>
        <v>0.24</v>
      </c>
    </row>
    <row r="24" spans="1:10" ht="13.50" thickBot="1" customHeight="1">
      <c r="A24" s="1" t="s">
        <v>46</v>
      </c>
      <c r="B24" s="1"/>
      <c r="C24" s="1"/>
      <c r="D24" s="10" t="s">
        <v>47</v>
      </c>
      <c r="E24" s="1" t="s">
        <v>48</v>
      </c>
      <c r="F24" s="11">
        <v>0.023</v>
      </c>
      <c r="G24" s="11"/>
      <c r="H24" s="11"/>
      <c r="I24" s="12">
        <v>23.03</v>
      </c>
      <c r="J24" s="12">
        <f ca="1">ROUND(INDIRECT(ADDRESS(ROW()+(0), COLUMN()+(-4), 1))*INDIRECT(ADDRESS(ROW()+(0), COLUMN()+(-1), 1)), 2)</f>
        <v>0.53</v>
      </c>
    </row>
    <row r="25" spans="1:10" ht="13.50" thickBot="1" customHeight="1">
      <c r="A25" s="1" t="s">
        <v>49</v>
      </c>
      <c r="B25" s="1"/>
      <c r="C25" s="1"/>
      <c r="D25" s="10" t="s">
        <v>50</v>
      </c>
      <c r="E25" s="1" t="s">
        <v>51</v>
      </c>
      <c r="F25" s="11">
        <v>0.023</v>
      </c>
      <c r="G25" s="11"/>
      <c r="H25" s="11"/>
      <c r="I25" s="12">
        <v>21.86</v>
      </c>
      <c r="J25" s="12">
        <f ca="1">ROUND(INDIRECT(ADDRESS(ROW()+(0), COLUMN()+(-4), 1))*INDIRECT(ADDRESS(ROW()+(0), COLUMN()+(-1), 1)), 2)</f>
        <v>0.5</v>
      </c>
    </row>
    <row r="26" spans="1:10" ht="13.50" thickBot="1" customHeight="1">
      <c r="A26" s="1" t="s">
        <v>52</v>
      </c>
      <c r="B26" s="1"/>
      <c r="C26" s="1"/>
      <c r="D26" s="10" t="s">
        <v>53</v>
      </c>
      <c r="E26" s="1" t="s">
        <v>54</v>
      </c>
      <c r="F26" s="11">
        <v>0.016</v>
      </c>
      <c r="G26" s="11"/>
      <c r="H26" s="11"/>
      <c r="I26" s="12">
        <v>23.03</v>
      </c>
      <c r="J26" s="12">
        <f ca="1">ROUND(INDIRECT(ADDRESS(ROW()+(0), COLUMN()+(-4), 1))*INDIRECT(ADDRESS(ROW()+(0), COLUMN()+(-1), 1)), 2)</f>
        <v>0.37</v>
      </c>
    </row>
    <row r="27" spans="1:10" ht="13.50" thickBot="1" customHeight="1">
      <c r="A27" s="1" t="s">
        <v>55</v>
      </c>
      <c r="B27" s="1"/>
      <c r="C27" s="1"/>
      <c r="D27" s="10" t="s">
        <v>56</v>
      </c>
      <c r="E27" s="1" t="s">
        <v>57</v>
      </c>
      <c r="F27" s="11">
        <v>0.07</v>
      </c>
      <c r="G27" s="11"/>
      <c r="H27" s="11"/>
      <c r="I27" s="12">
        <v>21.86</v>
      </c>
      <c r="J27" s="12">
        <f ca="1">ROUND(INDIRECT(ADDRESS(ROW()+(0), COLUMN()+(-4), 1))*INDIRECT(ADDRESS(ROW()+(0), COLUMN()+(-1), 1)), 2)</f>
        <v>1.53</v>
      </c>
    </row>
    <row r="28" spans="1:10" ht="13.50" thickBot="1" customHeight="1">
      <c r="A28" s="1" t="s">
        <v>58</v>
      </c>
      <c r="B28" s="1"/>
      <c r="C28" s="1"/>
      <c r="D28" s="10" t="s">
        <v>59</v>
      </c>
      <c r="E28" s="1" t="s">
        <v>60</v>
      </c>
      <c r="F28" s="13">
        <v>0.1</v>
      </c>
      <c r="G28" s="13"/>
      <c r="H28" s="13"/>
      <c r="I28" s="14">
        <v>21.12</v>
      </c>
      <c r="J28" s="14">
        <f ca="1">ROUND(INDIRECT(ADDRESS(ROW()+(0), COLUMN()+(-4), 1))*INDIRECT(ADDRESS(ROW()+(0), COLUMN()+(-1), 1)), 2)</f>
        <v>2.11</v>
      </c>
    </row>
    <row r="29" spans="1:10" ht="13.50" thickBot="1" customHeight="1">
      <c r="A29" s="15"/>
      <c r="B29" s="15"/>
      <c r="C29" s="15"/>
      <c r="D29" s="15"/>
      <c r="E29" s="15"/>
      <c r="F29" s="9" t="s">
        <v>61</v>
      </c>
      <c r="G29" s="9"/>
      <c r="H29" s="9"/>
      <c r="I29" s="9"/>
      <c r="J29" s="17">
        <f ca="1">ROUND(SUM(INDIRECT(ADDRESS(ROW()+(-1), COLUMN()+(0), 1)),INDIRECT(ADDRESS(ROW()+(-2), COLUMN()+(0), 1)),INDIRECT(ADDRESS(ROW()+(-3), COLUMN()+(0), 1)),INDIRECT(ADDRESS(ROW()+(-4), COLUMN()+(0), 1)),INDIRECT(ADDRESS(ROW()+(-5), COLUMN()+(0), 1)),INDIRECT(ADDRESS(ROW()+(-6), COLUMN()+(0), 1)),INDIRECT(ADDRESS(ROW()+(-7), COLUMN()+(0), 1))), 2)</f>
        <v>5.53</v>
      </c>
    </row>
    <row r="30" spans="1:10" ht="13.50" thickBot="1" customHeight="1">
      <c r="A30" s="15">
        <v>4</v>
      </c>
      <c r="B30" s="15"/>
      <c r="C30" s="15"/>
      <c r="D30" s="15"/>
      <c r="E30" s="18" t="s">
        <v>62</v>
      </c>
      <c r="F30" s="18"/>
      <c r="G30" s="18"/>
      <c r="H30" s="18"/>
      <c r="I30" s="15"/>
      <c r="J30" s="15"/>
    </row>
    <row r="31" spans="1:10" ht="13.50" thickBot="1" customHeight="1">
      <c r="A31" s="19"/>
      <c r="B31" s="19"/>
      <c r="C31" s="19"/>
      <c r="D31" s="20" t="s">
        <v>63</v>
      </c>
      <c r="E31" s="19" t="s">
        <v>64</v>
      </c>
      <c r="F31" s="13">
        <v>2</v>
      </c>
      <c r="G31" s="13"/>
      <c r="H31" s="13"/>
      <c r="I31" s="14">
        <f ca="1">ROUND(SUM(INDIRECT(ADDRESS(ROW()+(-2), COLUMN()+(1), 1)),INDIRECT(ADDRESS(ROW()+(-11), COLUMN()+(1), 1)),INDIRECT(ADDRESS(ROW()+(-15), COLUMN()+(1), 1))), 2)</f>
        <v>27.94</v>
      </c>
      <c r="J31" s="14">
        <f ca="1">ROUND(INDIRECT(ADDRESS(ROW()+(0), COLUMN()+(-4), 1))*INDIRECT(ADDRESS(ROW()+(0), COLUMN()+(-1), 1))/100, 2)</f>
        <v>0.56</v>
      </c>
    </row>
    <row r="32" spans="1:10" ht="13.50" thickBot="1" customHeight="1">
      <c r="A32" s="21" t="s">
        <v>65</v>
      </c>
      <c r="B32" s="21"/>
      <c r="C32" s="21"/>
      <c r="D32" s="22"/>
      <c r="E32" s="23"/>
      <c r="F32" s="24" t="s">
        <v>66</v>
      </c>
      <c r="G32" s="24"/>
      <c r="H32" s="24"/>
      <c r="I32" s="25"/>
      <c r="J32" s="26">
        <f ca="1">ROUND(SUM(INDIRECT(ADDRESS(ROW()+(-1), COLUMN()+(0), 1)),INDIRECT(ADDRESS(ROW()+(-3), COLUMN()+(0), 1)),INDIRECT(ADDRESS(ROW()+(-12), COLUMN()+(0), 1)),INDIRECT(ADDRESS(ROW()+(-16), COLUMN()+(0), 1))), 2)</f>
        <v>28.5</v>
      </c>
    </row>
    <row r="35" spans="1:10" ht="13.50" thickBot="1" customHeight="1">
      <c r="A35" s="27" t="s">
        <v>67</v>
      </c>
      <c r="B35" s="27"/>
      <c r="C35" s="27"/>
      <c r="D35" s="27"/>
      <c r="E35" s="27"/>
      <c r="F35" s="27"/>
      <c r="G35" s="27" t="s">
        <v>68</v>
      </c>
      <c r="H35" s="27" t="s">
        <v>69</v>
      </c>
      <c r="I35" s="27"/>
      <c r="J35" s="27" t="s">
        <v>70</v>
      </c>
    </row>
    <row r="36" spans="1:10" ht="13.50" thickBot="1" customHeight="1">
      <c r="A36" s="28" t="s">
        <v>71</v>
      </c>
      <c r="B36" s="28"/>
      <c r="C36" s="28"/>
      <c r="D36" s="28"/>
      <c r="E36" s="28"/>
      <c r="F36" s="28"/>
      <c r="G36" s="29">
        <v>1.07202e+006</v>
      </c>
      <c r="H36" s="29">
        <v>1.07202e+006</v>
      </c>
      <c r="I36" s="29"/>
      <c r="J36" s="29" t="s">
        <v>72</v>
      </c>
    </row>
    <row r="37" spans="1:10" ht="24.00" thickBot="1" customHeight="1">
      <c r="A37" s="30" t="s">
        <v>73</v>
      </c>
      <c r="B37" s="30"/>
      <c r="C37" s="30"/>
      <c r="D37" s="30"/>
      <c r="E37" s="30"/>
      <c r="F37" s="30"/>
      <c r="G37" s="31"/>
      <c r="H37" s="31"/>
      <c r="I37" s="31"/>
      <c r="J37" s="31"/>
    </row>
    <row r="40" spans="1:1" ht="33.75" thickBot="1" customHeight="1">
      <c r="A40" s="1" t="s">
        <v>74</v>
      </c>
      <c r="B40" s="1"/>
      <c r="C40" s="1"/>
      <c r="D40" s="1"/>
      <c r="E40" s="1"/>
      <c r="F40" s="1"/>
      <c r="G40" s="1"/>
      <c r="H40" s="1"/>
      <c r="I40" s="1"/>
      <c r="J40" s="1"/>
    </row>
    <row r="41" spans="1:1" ht="33.75" thickBot="1" customHeight="1">
      <c r="A41" s="1" t="s">
        <v>75</v>
      </c>
      <c r="B41" s="1"/>
      <c r="C41" s="1"/>
      <c r="D41" s="1"/>
      <c r="E41" s="1"/>
      <c r="F41" s="1"/>
      <c r="G41" s="1"/>
      <c r="H41" s="1"/>
      <c r="I41" s="1"/>
      <c r="J41" s="1"/>
    </row>
    <row r="42" spans="1:1" ht="33.75" thickBot="1" customHeight="1">
      <c r="A42" s="1" t="s">
        <v>76</v>
      </c>
      <c r="B42" s="1"/>
      <c r="C42" s="1"/>
      <c r="D42" s="1"/>
      <c r="E42" s="1"/>
      <c r="F42" s="1"/>
      <c r="G42" s="1"/>
      <c r="H42" s="1"/>
      <c r="I42" s="1"/>
      <c r="J42" s="1"/>
    </row>
  </sheetData>
  <mergeCells count="63">
    <mergeCell ref="A1:J1"/>
    <mergeCell ref="C3:J3"/>
    <mergeCell ref="A5:J5"/>
    <mergeCell ref="A8:C8"/>
    <mergeCell ref="F8:H8"/>
    <mergeCell ref="A9:C9"/>
    <mergeCell ref="E9:H9"/>
    <mergeCell ref="A10:C10"/>
    <mergeCell ref="F10:H10"/>
    <mergeCell ref="A11:C11"/>
    <mergeCell ref="F11:H11"/>
    <mergeCell ref="A12:C12"/>
    <mergeCell ref="F12:H12"/>
    <mergeCell ref="A13:C13"/>
    <mergeCell ref="F13:H13"/>
    <mergeCell ref="A14:C14"/>
    <mergeCell ref="F14:H14"/>
    <mergeCell ref="A15:C15"/>
    <mergeCell ref="F15:H15"/>
    <mergeCell ref="A16:C16"/>
    <mergeCell ref="F16:I16"/>
    <mergeCell ref="A17:C17"/>
    <mergeCell ref="E17:H17"/>
    <mergeCell ref="A18:C18"/>
    <mergeCell ref="F18:H18"/>
    <mergeCell ref="A19:C19"/>
    <mergeCell ref="F19:H19"/>
    <mergeCell ref="A20:C20"/>
    <mergeCell ref="F20:I20"/>
    <mergeCell ref="A21:C21"/>
    <mergeCell ref="E21:H21"/>
    <mergeCell ref="A22:C22"/>
    <mergeCell ref="F22:H22"/>
    <mergeCell ref="A23:C23"/>
    <mergeCell ref="F23:H23"/>
    <mergeCell ref="A24:C24"/>
    <mergeCell ref="F24:H24"/>
    <mergeCell ref="A25:C25"/>
    <mergeCell ref="F25:H25"/>
    <mergeCell ref="A26:C26"/>
    <mergeCell ref="F26:H26"/>
    <mergeCell ref="A27:C27"/>
    <mergeCell ref="F27:H27"/>
    <mergeCell ref="A28:C28"/>
    <mergeCell ref="F28:H28"/>
    <mergeCell ref="A29:C29"/>
    <mergeCell ref="F29:I29"/>
    <mergeCell ref="A30:C30"/>
    <mergeCell ref="E30:H30"/>
    <mergeCell ref="A31:C31"/>
    <mergeCell ref="F31:H31"/>
    <mergeCell ref="A32:E32"/>
    <mergeCell ref="F32:I32"/>
    <mergeCell ref="A35:F35"/>
    <mergeCell ref="H35:I35"/>
    <mergeCell ref="A36:F36"/>
    <mergeCell ref="G36:G37"/>
    <mergeCell ref="H36:I37"/>
    <mergeCell ref="J36:J37"/>
    <mergeCell ref="A37:F37"/>
    <mergeCell ref="A40:J40"/>
    <mergeCell ref="A41:J41"/>
    <mergeCell ref="A42:J42"/>
  </mergeCells>
  <pageMargins left="0.147638" right="0.147638" top="0.206693" bottom="0.206693" header="0.0" footer="0.0"/>
  <pageSetup paperSize="9" orientation="portrait"/>
  <rowBreaks count="0" manualBreakCount="0">
    </rowBreaks>
</worksheet>
</file>